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Info Summary" sheetId="2" r:id="rId5"/>
    <sheet name="Newcomer" sheetId="3" r:id="rId6"/>
    <sheet name="Novice" sheetId="4" r:id="rId7"/>
    <sheet name="Intermediate" sheetId="5" r:id="rId8"/>
    <sheet name="Advanced" sheetId="6" r:id="rId9"/>
    <sheet name="All-Stars" sheetId="7" r:id="rId10"/>
    <sheet name="Champions" sheetId="8" r:id="rId11"/>
    <sheet name="Masters" sheetId="9" r:id="rId12"/>
    <sheet name="Juniors" sheetId="10" r:id="rId13"/>
    <sheet name="Sophisticated" sheetId="11" r:id="rId14"/>
    <sheet name="Competitors List - NEW!" sheetId="12" r:id="rId15"/>
    <sheet name="Dual _ Multiple Roles List - NE" sheetId="13" r:id="rId16"/>
  </sheets>
</workbook>
</file>

<file path=xl/sharedStrings.xml><?xml version="1.0" encoding="utf-8"?>
<sst xmlns="http://schemas.openxmlformats.org/spreadsheetml/2006/main" uniqueCount="127">
  <si>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</si>
  <si>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</si>
  <si>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</si>
  <si>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</si>
  <si>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Info Summary</t>
  </si>
  <si>
    <t>Table 1</t>
  </si>
  <si>
    <t>WSDC Registry Event General Information Form</t>
  </si>
  <si>
    <t>Event Name:</t>
  </si>
  <si>
    <t>Note: Fill in yellow highlighted cells.  Click in the first, top cell and then 'tab' through the page.</t>
  </si>
  <si>
    <t>Event Dates:</t>
  </si>
  <si>
    <t>Location</t>
  </si>
  <si>
    <t>Event Owner:</t>
  </si>
  <si>
    <t>E-mail:</t>
  </si>
  <si>
    <t>Phone:</t>
  </si>
  <si>
    <t>Chief Judge:</t>
  </si>
  <si>
    <t>Scoreperson:</t>
  </si>
  <si>
    <t>Form Completed by:</t>
  </si>
  <si>
    <t>Scoring Software:</t>
  </si>
  <si>
    <t>Paper/Tablet:</t>
  </si>
  <si>
    <t xml:space="preserve">   ☐ Paper    ☐ Tablet    ☐ Mixed</t>
  </si>
  <si>
    <t xml:space="preserve">The World Swing Dance Council tracks points for WSDC Jack &amp; Jill contests for the following divisions:  Newcomer, Novice, Intermediate, Advanced, All-Stars, Champion, Masters and Juniors.  </t>
  </si>
  <si>
    <t>Complete the WSDC Registry Event Contest Reporting Form for each contest division.</t>
  </si>
  <si>
    <t xml:space="preserve"> All events must report and provide a $2 Competitor Surcharge for all WSDC Jack &amp; Jill contest entries (see list below).  The surcharge may be either added on or included in your base registration fee.</t>
  </si>
  <si>
    <t>Use the following table to tabulate your competitors for each division that the event offered.</t>
  </si>
  <si>
    <t>WSDC Jack &amp; Jill Divisions Recap</t>
  </si>
  <si>
    <t xml:space="preserve">Note: Only the divisions listed to the left are recorded / tracked by the WSDC. </t>
  </si>
  <si>
    <t>WSDC Jack &amp; Jill Contestants Recap</t>
  </si>
  <si>
    <t>Contest Format</t>
  </si>
  <si>
    <t>Division:</t>
  </si>
  <si>
    <t>Number of Contestants:</t>
  </si>
  <si>
    <t>Prelims</t>
  </si>
  <si>
    <t>Quarters</t>
  </si>
  <si>
    <t>Semis</t>
  </si>
  <si>
    <t>Finals</t>
  </si>
  <si>
    <t>Leaders</t>
  </si>
  <si>
    <t>Followers</t>
  </si>
  <si>
    <t>Total</t>
  </si>
  <si>
    <t>(Yes/No)</t>
  </si>
  <si>
    <t>(# of Couples)</t>
  </si>
  <si>
    <t>Newcomer</t>
  </si>
  <si>
    <t>Note: Enter Lead and Follow number of entrants and enter number of finalist couples on THIS sheet, NOT the individual contest sheets.</t>
  </si>
  <si>
    <t>Novice</t>
  </si>
  <si>
    <t>Intermediate</t>
  </si>
  <si>
    <t>Advanced</t>
  </si>
  <si>
    <t>All-Stars</t>
  </si>
  <si>
    <t>Champions</t>
  </si>
  <si>
    <t>Masters</t>
  </si>
  <si>
    <t>Juniors</t>
  </si>
  <si>
    <t>Sophisticated</t>
  </si>
  <si>
    <t>Totals:</t>
  </si>
  <si>
    <t>Total Surcharge to WSDC:</t>
  </si>
  <si>
    <t>Surcharge funds should be sent to World Swing Dance Council via PayPal through the worldsdc.com site</t>
  </si>
  <si>
    <t xml:space="preserve">Send this J&amp;J Reporting Form (with all worksheets filled out), petitions and any additional info to  </t>
  </si>
  <si>
    <t>John Lindo at:</t>
  </si>
  <si>
    <r>
      <rPr>
        <sz val="10"/>
        <color indexed="8"/>
        <rFont val="Arial"/>
      </rPr>
      <t>JL@johnlindo.com</t>
    </r>
  </si>
  <si>
    <r>
      <rPr>
        <sz val="10"/>
        <color indexed="8"/>
        <rFont val="Arial"/>
      </rPr>
      <t>AND WSDC Score Archive:</t>
    </r>
  </si>
  <si>
    <r>
      <rPr>
        <u val="single"/>
        <sz val="10"/>
        <color indexed="11"/>
        <rFont val="Arial"/>
      </rPr>
      <t>scores@worldsdc.com</t>
    </r>
  </si>
  <si>
    <t>Additional Information Required by WSDC:</t>
  </si>
  <si>
    <t xml:space="preserve"> </t>
  </si>
  <si>
    <t>Judges</t>
  </si>
  <si>
    <t>Competitions / Divisions Offered</t>
  </si>
  <si>
    <t>(In addition to the WSDC Jack &amp; Jill Divisions listed above)</t>
  </si>
  <si>
    <t>Thank you for your time and sharing of information!</t>
  </si>
  <si>
    <t>WSDC J&amp;J Scores Reporting Form, January 6th, 2025</t>
  </si>
  <si>
    <t>Version 2025.1A</t>
  </si>
  <si>
    <t>WSDC Registry Event Contest Reporting Form</t>
  </si>
  <si>
    <t>Event Name &amp; Dates:</t>
  </si>
  <si>
    <t>Contest / Division:</t>
  </si>
  <si>
    <t>Newcomer Jack &amp; Jill</t>
  </si>
  <si>
    <t>The Points awarded are based on the number of contestants in that contest; and vary upon the size of the initial contestant pool. A contest of less than 5 competitors in each role is not elegible; and points are not awarded for either role. Since the number of Leader and Follower competitors are rarely equal in Jack &amp; Jill contests, each role is determined (Tiered) and recorded separately:
Tier 1:5-10 Competitors; Tier 2:11-19 Competitors; Tier 3:20-39 Competitors; Tier 4:40-79 Competitors; Tier 5:80-129 Competitors; Tier 6:130+ Competitors</t>
  </si>
  <si>
    <t>1)   How many initial competitors were there?</t>
  </si>
  <si>
    <t>Leader:</t>
  </si>
  <si>
    <t>Follower:</t>
  </si>
  <si>
    <t>Which Tier is this contest, as defined above?</t>
  </si>
  <si>
    <t>None</t>
  </si>
  <si>
    <t>2)   Were there five or more contestants of each role competing?</t>
  </si>
  <si>
    <t>NO</t>
  </si>
  <si>
    <r>
      <rPr>
        <sz val="8"/>
        <color indexed="8"/>
        <rFont val="Arial"/>
      </rPr>
      <t xml:space="preserve">If </t>
    </r>
    <r>
      <rPr>
        <b val="1"/>
        <sz val="8"/>
        <color indexed="8"/>
        <rFont val="Arial"/>
      </rPr>
      <t>NO</t>
    </r>
    <r>
      <rPr>
        <sz val="8"/>
        <color indexed="8"/>
        <rFont val="Arial"/>
      </rPr>
      <t xml:space="preserve">, this contest is unfortunately not eligible for recording in the WSDC Points Registry; and the contestants for neither role will receive points.  This report is now complete. Please proceed to the next contest!  </t>
    </r>
    <r>
      <rPr>
        <b val="1"/>
        <sz val="8"/>
        <color indexed="8"/>
        <rFont val="Arial"/>
      </rPr>
      <t>If YES,</t>
    </r>
    <r>
      <rPr>
        <sz val="8"/>
        <color indexed="8"/>
        <rFont val="Arial"/>
      </rPr>
      <t xml:space="preserve"> Please proceed to Item 3.</t>
    </r>
  </si>
  <si>
    <t>3)   If both roles were Tier 1 or Tier 2:</t>
  </si>
  <si>
    <r>
      <rPr>
        <sz val="8"/>
        <color indexed="8"/>
        <rFont val="Arial"/>
      </rPr>
      <t>Please provide the 1st - 3rd Place winners* for Tier 1 or 1st - 5th Place winners* for Tier 2, for both roles below.  If both</t>
    </r>
    <r>
      <rPr>
        <b val="1"/>
        <sz val="8"/>
        <color indexed="8"/>
        <rFont val="Arial"/>
      </rPr>
      <t xml:space="preserve"> roles</t>
    </r>
    <r>
      <rPr>
        <sz val="8"/>
        <color indexed="8"/>
        <rFont val="Arial"/>
      </rPr>
      <t xml:space="preserve"> were a Tier 1 or Tier 2 contest, this report is now complete; please proceed to the next contest. If </t>
    </r>
    <r>
      <rPr>
        <b val="1"/>
        <sz val="8"/>
        <color indexed="8"/>
        <rFont val="Arial"/>
      </rPr>
      <t>either or both roles</t>
    </r>
    <r>
      <rPr>
        <sz val="8"/>
        <color indexed="8"/>
        <rFont val="Arial"/>
      </rPr>
      <t xml:space="preserve"> were a Tier 3 or higher, proceed to Question 4.</t>
    </r>
  </si>
  <si>
    <r>
      <rPr>
        <sz val="11"/>
        <color indexed="8"/>
        <rFont val="Arial"/>
      </rPr>
      <t xml:space="preserve">4)   If either or both roles were Tier 3 or higher, </t>
    </r>
    <r>
      <rPr>
        <sz val="9"/>
        <color indexed="8"/>
        <rFont val="Arial"/>
      </rPr>
      <t>how many couples danced in a Finals contest?</t>
    </r>
  </si>
  <si>
    <t>For Tier 3: Please provide the 1st - 5th Place Winners and the additional finals competitors* (up to 10th Place maximum) below, for that role. If there were more than 10 couples in the finals, only those competitors of that role that finished in the top 10 receive a finalist point. Please proceed to the next contest.</t>
  </si>
  <si>
    <t>For Tier 4 or higher: Please provide the 1st - 5th Place Winners and the additional finals competitors* below, for that role. In Tier 4, only the top 12 competitors receive finalist points, while in Tier 5 or higher, the top 15 competitors receive finalist points. If there were more competitors in the finals than the points awarded for the respective Tier, only those competitors of that role who finished within the point-awarded range (12th place for Tier 4 or 15th place for Tier 5 and higher) will receive a finalist point. Proceed to the next contest.</t>
  </si>
  <si>
    <t>Tier 1</t>
  </si>
  <si>
    <t>Tier 2</t>
  </si>
  <si>
    <t>Tier 3</t>
  </si>
  <si>
    <t>Tier 4</t>
  </si>
  <si>
    <t>Tier 5</t>
  </si>
  <si>
    <t>Tier 6</t>
  </si>
  <si>
    <t>First Name</t>
  </si>
  <si>
    <t>Last Name</t>
  </si>
  <si>
    <t>WSDC ID</t>
  </si>
  <si>
    <r>
      <rPr>
        <b val="1"/>
        <sz val="9"/>
        <color indexed="8"/>
        <rFont val="Arial"/>
      </rPr>
      <t>1</t>
    </r>
    <r>
      <rPr>
        <b val="1"/>
        <sz val="8"/>
        <color indexed="8"/>
        <rFont val="Arial"/>
      </rPr>
      <t>st</t>
    </r>
  </si>
  <si>
    <t xml:space="preserve">                    Not Eligible</t>
  </si>
  <si>
    <r>
      <rPr>
        <b val="1"/>
        <sz val="9"/>
        <color indexed="8"/>
        <rFont val="Arial"/>
      </rPr>
      <t>2</t>
    </r>
    <r>
      <rPr>
        <b val="1"/>
        <sz val="8"/>
        <color indexed="8"/>
        <rFont val="Arial"/>
      </rPr>
      <t>nd</t>
    </r>
  </si>
  <si>
    <r>
      <rPr>
        <b val="1"/>
        <sz val="9"/>
        <color indexed="8"/>
        <rFont val="Arial"/>
      </rPr>
      <t>3</t>
    </r>
    <r>
      <rPr>
        <b val="1"/>
        <sz val="8"/>
        <color indexed="8"/>
        <rFont val="Arial"/>
      </rPr>
      <t>rd</t>
    </r>
  </si>
  <si>
    <r>
      <rPr>
        <b val="1"/>
        <sz val="9"/>
        <color indexed="8"/>
        <rFont val="Arial"/>
      </rPr>
      <t>4</t>
    </r>
    <r>
      <rPr>
        <b val="1"/>
        <sz val="8"/>
        <color indexed="8"/>
        <rFont val="Arial"/>
      </rPr>
      <t>th</t>
    </r>
  </si>
  <si>
    <t>(None)</t>
  </si>
  <si>
    <r>
      <rPr>
        <b val="1"/>
        <sz val="9"/>
        <color indexed="8"/>
        <rFont val="Arial"/>
      </rPr>
      <t>5</t>
    </r>
    <r>
      <rPr>
        <b val="1"/>
        <sz val="8"/>
        <color indexed="8"/>
        <rFont val="Arial"/>
      </rPr>
      <t>th</t>
    </r>
  </si>
  <si>
    <r>
      <rPr>
        <b val="1"/>
        <sz val="9"/>
        <color indexed="8"/>
        <rFont val="Arial"/>
      </rPr>
      <t>6</t>
    </r>
    <r>
      <rPr>
        <b val="1"/>
        <sz val="8"/>
        <color indexed="8"/>
        <rFont val="Arial"/>
      </rPr>
      <t>th</t>
    </r>
  </si>
  <si>
    <r>
      <rPr>
        <b val="1"/>
        <sz val="9"/>
        <color indexed="8"/>
        <rFont val="Arial"/>
      </rPr>
      <t>7</t>
    </r>
    <r>
      <rPr>
        <b val="1"/>
        <sz val="8"/>
        <color indexed="8"/>
        <rFont val="Arial"/>
      </rPr>
      <t>th</t>
    </r>
  </si>
  <si>
    <r>
      <rPr>
        <b val="1"/>
        <sz val="9"/>
        <color indexed="8"/>
        <rFont val="Arial"/>
      </rPr>
      <t>8</t>
    </r>
    <r>
      <rPr>
        <b val="1"/>
        <sz val="8"/>
        <color indexed="8"/>
        <rFont val="Arial"/>
      </rPr>
      <t>th</t>
    </r>
  </si>
  <si>
    <r>
      <rPr>
        <b val="1"/>
        <sz val="9"/>
        <color indexed="8"/>
        <rFont val="Arial"/>
      </rPr>
      <t>9</t>
    </r>
    <r>
      <rPr>
        <b val="1"/>
        <sz val="8"/>
        <color indexed="8"/>
        <rFont val="Arial"/>
      </rPr>
      <t>th</t>
    </r>
  </si>
  <si>
    <r>
      <rPr>
        <b val="1"/>
        <sz val="9"/>
        <color indexed="8"/>
        <rFont val="Arial"/>
      </rPr>
      <t>10</t>
    </r>
    <r>
      <rPr>
        <b val="1"/>
        <sz val="8"/>
        <color indexed="8"/>
        <rFont val="Arial"/>
      </rPr>
      <t>th</t>
    </r>
  </si>
  <si>
    <r>
      <rPr>
        <b val="1"/>
        <sz val="9"/>
        <color indexed="8"/>
        <rFont val="Arial"/>
      </rPr>
      <t>11</t>
    </r>
    <r>
      <rPr>
        <b val="1"/>
        <sz val="8"/>
        <color indexed="8"/>
        <rFont val="Arial"/>
      </rPr>
      <t>th</t>
    </r>
  </si>
  <si>
    <r>
      <rPr>
        <b val="1"/>
        <sz val="9"/>
        <color indexed="8"/>
        <rFont val="Arial"/>
      </rPr>
      <t>12</t>
    </r>
    <r>
      <rPr>
        <b val="1"/>
        <sz val="8"/>
        <color indexed="8"/>
        <rFont val="Arial"/>
      </rPr>
      <t>th</t>
    </r>
  </si>
  <si>
    <r>
      <rPr>
        <b val="1"/>
        <sz val="9"/>
        <color indexed="8"/>
        <rFont val="Arial"/>
      </rPr>
      <t>13</t>
    </r>
    <r>
      <rPr>
        <b val="1"/>
        <sz val="8"/>
        <color indexed="8"/>
        <rFont val="Arial"/>
      </rPr>
      <t>th</t>
    </r>
  </si>
  <si>
    <r>
      <rPr>
        <b val="1"/>
        <sz val="9"/>
        <color indexed="8"/>
        <rFont val="Arial"/>
      </rPr>
      <t>14</t>
    </r>
    <r>
      <rPr>
        <b val="1"/>
        <sz val="8"/>
        <color indexed="8"/>
        <rFont val="Arial"/>
      </rPr>
      <t>th</t>
    </r>
  </si>
  <si>
    <r>
      <rPr>
        <b val="1"/>
        <sz val="9"/>
        <color indexed="8"/>
        <rFont val="Arial"/>
      </rPr>
      <t>15</t>
    </r>
    <r>
      <rPr>
        <b val="1"/>
        <sz val="8"/>
        <color indexed="8"/>
        <rFont val="Arial"/>
      </rPr>
      <t>th</t>
    </r>
  </si>
  <si>
    <t>(*Note: Should an individual dance twice in a finals contest, they will only receive points for the highest placement; they will not receive points for the additional placement or additional finalist dance.)</t>
  </si>
  <si>
    <r>
      <rPr>
        <sz val="8"/>
        <color indexed="8"/>
        <rFont val="Arial"/>
      </rPr>
      <t xml:space="preserve">(**Note: Should a contest be a combined division (i.e. Novice/Intermediate), the points will be recorded for all winners &amp; finalists in the lower of the two divisions.) </t>
    </r>
  </si>
  <si>
    <r>
      <rPr>
        <sz val="8"/>
        <color indexed="8"/>
        <rFont val="Arial"/>
      </rPr>
      <t>WSDC J&amp;J Scores Reporting Form, January 6th, 2025</t>
    </r>
  </si>
  <si>
    <r>
      <rPr>
        <sz val="8"/>
        <color indexed="8"/>
        <rFont val="Arial"/>
      </rPr>
      <t>Version 2025.1A</t>
    </r>
  </si>
  <si>
    <t>Novice Jack &amp; Jill</t>
  </si>
  <si>
    <t>Intermediate Jack &amp; Jill</t>
  </si>
  <si>
    <t>Advanced Jack &amp; Jill</t>
  </si>
  <si>
    <t>All-Stars Jack &amp; Jill</t>
  </si>
  <si>
    <t>Champions Jack &amp; Jill</t>
  </si>
  <si>
    <t>Masters Jack &amp; Jill</t>
  </si>
  <si>
    <t>Juniors Jack &amp; Jill</t>
  </si>
  <si>
    <t>Sophisticated Jack &amp; Jill</t>
  </si>
  <si>
    <t>Competitors List - NEW!</t>
  </si>
  <si>
    <t>WSDC Registry Event Competitor List</t>
  </si>
  <si>
    <t>Please list below all  unique competitors who registered in WSDC Jack and Jill contests</t>
  </si>
  <si>
    <t>In addition to this spreadsheet, please attach copies of all petitions</t>
  </si>
  <si>
    <t>Dual _ Multiple Roles List - NE</t>
  </si>
  <si>
    <t>WSDC Registry Event Competitor List of who competed in dual / multiple roles</t>
  </si>
</sst>
</file>

<file path=xl/styles.xml><?xml version="1.0" encoding="utf-8"?>
<styleSheet xmlns="http://schemas.openxmlformats.org/spreadsheetml/2006/main">
  <numFmts count="4">
    <numFmt numFmtId="0" formatCode="General"/>
    <numFmt numFmtId="59" formatCode="&quot;DD&quot;/mm/&quot;YYYY&quot;"/>
    <numFmt numFmtId="60" formatCode="&quot;$&quot;#,##0"/>
    <numFmt numFmtId="61" formatCode="0&quot; &quot;;(0)"/>
  </numFmts>
  <fonts count="24">
    <font>
      <sz val="12"/>
      <color indexed="8"/>
      <name val="Verdana"/>
    </font>
    <font>
      <sz val="14"/>
      <color indexed="8"/>
      <name val="Verdana"/>
    </font>
    <font>
      <sz val="12"/>
      <color indexed="8"/>
      <name val="Helvetica Neue"/>
    </font>
    <font>
      <u val="single"/>
      <sz val="12"/>
      <color indexed="11"/>
      <name val="Verdana"/>
    </font>
    <font>
      <sz val="15"/>
      <color indexed="8"/>
      <name val="Calibri"/>
    </font>
    <font>
      <sz val="20"/>
      <color indexed="8"/>
      <name val="Arial"/>
    </font>
    <font>
      <sz val="10"/>
      <color indexed="8"/>
      <name val="Arial"/>
    </font>
    <font>
      <sz val="14"/>
      <color indexed="8"/>
      <name val="Arial"/>
    </font>
    <font>
      <b val="1"/>
      <sz val="16"/>
      <color indexed="8"/>
      <name val="Arial"/>
    </font>
    <font>
      <sz val="12"/>
      <color indexed="8"/>
      <name val="Arial"/>
    </font>
    <font>
      <sz val="11"/>
      <color indexed="8"/>
      <name val="Arial"/>
    </font>
    <font>
      <sz val="18"/>
      <color indexed="8"/>
      <name val="Arial"/>
    </font>
    <font>
      <b val="1"/>
      <sz val="14"/>
      <color indexed="8"/>
      <name val="Arial"/>
    </font>
    <font>
      <b val="1"/>
      <sz val="12"/>
      <color indexed="8"/>
      <name val="Arial"/>
    </font>
    <font>
      <b val="1"/>
      <sz val="10"/>
      <color indexed="8"/>
      <name val="Arial"/>
    </font>
    <font>
      <sz val="10"/>
      <color indexed="15"/>
      <name val="Arial"/>
    </font>
    <font>
      <u val="single"/>
      <sz val="10"/>
      <color indexed="11"/>
      <name val="Arial"/>
    </font>
    <font>
      <sz val="8"/>
      <color indexed="8"/>
      <name val="Arial"/>
    </font>
    <font>
      <sz val="22"/>
      <color indexed="8"/>
      <name val="Times New Roman"/>
    </font>
    <font>
      <b val="1"/>
      <sz val="11"/>
      <color indexed="8"/>
      <name val="Arial"/>
    </font>
    <font>
      <b val="1"/>
      <sz val="8"/>
      <color indexed="8"/>
      <name val="Arial"/>
    </font>
    <font>
      <sz val="9"/>
      <color indexed="8"/>
      <name val="Arial"/>
    </font>
    <font>
      <sz val="6"/>
      <color indexed="8"/>
      <name val="Arial"/>
    </font>
    <font>
      <b val="1"/>
      <sz val="9"/>
      <color indexed="8"/>
      <name val="Arial"/>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s>
  <borders count="71">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style="medium">
        <color indexed="8"/>
      </bottom>
      <diagonal/>
    </border>
    <border>
      <left/>
      <right/>
      <top/>
      <bottom style="medium">
        <color indexed="8"/>
      </bottom>
      <diagonal/>
    </border>
    <border>
      <left/>
      <right/>
      <top/>
      <bottom/>
      <diagonal/>
    </border>
    <border>
      <left/>
      <right style="thin">
        <color indexed="13"/>
      </right>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3"/>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thin">
        <color indexed="16"/>
      </bottom>
      <diagonal/>
    </border>
    <border>
      <left style="medium">
        <color indexed="8"/>
      </left>
      <right style="medium">
        <color indexed="8"/>
      </right>
      <top style="medium">
        <color indexed="8"/>
      </top>
      <bottom style="thin">
        <color indexed="16"/>
      </bottom>
      <diagonal/>
    </border>
    <border>
      <left style="medium">
        <color indexed="8"/>
      </left>
      <right style="medium">
        <color indexed="8"/>
      </right>
      <top style="thin">
        <color indexed="16"/>
      </top>
      <bottom style="thin">
        <color indexed="16"/>
      </bottom>
      <diagonal/>
    </border>
    <border>
      <left style="medium">
        <color indexed="8"/>
      </left>
      <right style="medium">
        <color indexed="8"/>
      </right>
      <top style="thin">
        <color indexed="16"/>
      </top>
      <bottom style="medium">
        <color indexed="8"/>
      </bottom>
      <diagonal/>
    </border>
    <border>
      <left style="thin">
        <color indexed="13"/>
      </left>
      <right/>
      <top style="medium">
        <color indexed="8"/>
      </top>
      <bottom/>
      <diagonal/>
    </border>
    <border>
      <left/>
      <right/>
      <top style="medium">
        <color indexed="8"/>
      </top>
      <bottom/>
      <diagonal/>
    </border>
    <border>
      <left/>
      <right/>
      <top style="thin">
        <color indexed="16"/>
      </top>
      <bottom/>
      <diagonal/>
    </border>
    <border>
      <left style="thin">
        <color indexed="13"/>
      </left>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right style="thin">
        <color indexed="13"/>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13"/>
      </right>
      <top style="medium">
        <color indexed="8"/>
      </top>
      <bottom style="medium">
        <color indexed="8"/>
      </bottom>
      <diagonal/>
    </border>
    <border>
      <left style="medium">
        <color indexed="8"/>
      </left>
      <right style="thin">
        <color indexed="16"/>
      </right>
      <top style="medium">
        <color indexed="8"/>
      </top>
      <bottom style="medium">
        <color indexed="8"/>
      </bottom>
      <diagonal/>
    </border>
    <border>
      <left style="thin">
        <color indexed="16"/>
      </left>
      <right style="thin">
        <color indexed="16"/>
      </right>
      <top style="medium">
        <color indexed="8"/>
      </top>
      <bottom style="medium">
        <color indexed="8"/>
      </bottom>
      <diagonal/>
    </border>
    <border>
      <left style="thin">
        <color indexed="16"/>
      </left>
      <right style="medium">
        <color indexed="8"/>
      </right>
      <top style="medium">
        <color indexed="8"/>
      </top>
      <bottom style="medium">
        <color indexed="8"/>
      </bottom>
      <diagonal/>
    </border>
    <border>
      <left style="medium">
        <color indexed="8"/>
      </left>
      <right style="thin">
        <color indexed="16"/>
      </right>
      <top style="medium">
        <color indexed="8"/>
      </top>
      <bottom style="thin">
        <color indexed="8"/>
      </bottom>
      <diagonal/>
    </border>
    <border>
      <left style="thin">
        <color indexed="16"/>
      </left>
      <right style="thin">
        <color indexed="8"/>
      </right>
      <top style="medium">
        <color indexed="8"/>
      </top>
      <bottom style="thin">
        <color indexed="8"/>
      </bottom>
      <diagonal/>
    </border>
    <border>
      <left style="medium">
        <color indexed="8"/>
      </left>
      <right style="thin">
        <color indexed="16"/>
      </right>
      <top style="thin">
        <color indexed="8"/>
      </top>
      <bottom style="medium">
        <color indexed="8"/>
      </bottom>
      <diagonal/>
    </border>
    <border>
      <left style="thin">
        <color indexed="16"/>
      </left>
      <right style="thin">
        <color indexed="16"/>
      </right>
      <top style="thin">
        <color indexed="8"/>
      </top>
      <bottom style="medium">
        <color indexed="8"/>
      </bottom>
      <diagonal/>
    </border>
    <border>
      <left style="thin">
        <color indexed="16"/>
      </left>
      <right style="thin">
        <color indexed="8"/>
      </right>
      <top style="thin">
        <color indexed="8"/>
      </top>
      <bottom style="medium">
        <color indexed="8"/>
      </bottom>
      <diagonal/>
    </border>
    <border>
      <left style="thin">
        <color indexed="16"/>
      </left>
      <right style="medium">
        <color indexed="8"/>
      </right>
      <top style="thin">
        <color indexed="8"/>
      </top>
      <bottom style="medium">
        <color indexed="8"/>
      </bottom>
      <diagonal/>
    </border>
    <border>
      <left style="medium">
        <color indexed="8"/>
      </left>
      <right style="thin">
        <color indexed="16"/>
      </right>
      <top style="thin">
        <color indexed="8"/>
      </top>
      <bottom style="thin">
        <color indexed="8"/>
      </bottom>
      <diagonal/>
    </border>
    <border>
      <left style="thin">
        <color indexed="16"/>
      </left>
      <right style="thin">
        <color indexed="16"/>
      </right>
      <top style="thin">
        <color indexed="8"/>
      </top>
      <bottom style="thin">
        <color indexed="8"/>
      </bottom>
      <diagonal/>
    </border>
    <border>
      <left style="thin">
        <color indexed="16"/>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13"/>
      </right>
      <top style="medium">
        <color indexed="8"/>
      </top>
      <bottom/>
      <diagonal/>
    </border>
  </borders>
  <cellStyleXfs count="1">
    <xf numFmtId="0" fontId="0" applyNumberFormat="0" applyFont="1" applyFill="0" applyBorder="0" applyAlignment="1" applyProtection="0">
      <alignment vertical="top" wrapText="1"/>
    </xf>
  </cellStyleXfs>
  <cellXfs count="281">
    <xf numFmtId="0" fontId="0" applyNumberFormat="0" applyFont="1" applyFill="0" applyBorder="0" applyAlignment="1" applyProtection="0">
      <alignment vertical="top" wrapText="1"/>
    </xf>
    <xf numFmtId="0" fontId="0" applyNumberFormat="0" applyFont="1" applyFill="0" applyBorder="0" applyAlignment="1" applyProtection="0">
      <alignment horizontal="left" vertical="top" wrapText="1"/>
    </xf>
    <xf numFmtId="0" fontId="1" applyNumberFormat="0" applyFont="1" applyFill="0" applyBorder="0" applyAlignment="1" applyProtection="0">
      <alignment horizontal="left" vertical="top" wrapText="1"/>
    </xf>
    <xf numFmtId="0" fontId="0" fillId="2" applyNumberFormat="0" applyFont="1" applyFill="1" applyBorder="0" applyAlignment="1" applyProtection="0">
      <alignment horizontal="left" vertical="top" wrapText="1"/>
    </xf>
    <xf numFmtId="0" fontId="0"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5" fillId="4" borderId="1" applyNumberFormat="1" applyFont="1" applyFill="1" applyBorder="1" applyAlignment="1" applyProtection="0">
      <alignment horizontal="center" vertical="center"/>
    </xf>
    <xf numFmtId="1" fontId="5" fillId="4" borderId="2" applyNumberFormat="1" applyFont="1" applyFill="1" applyBorder="1" applyAlignment="1" applyProtection="0">
      <alignment horizontal="center" vertical="center"/>
    </xf>
    <xf numFmtId="1" fontId="6" fillId="4" borderId="2" applyNumberFormat="1" applyFont="1" applyFill="1" applyBorder="1" applyAlignment="1" applyProtection="0">
      <alignment vertical="bottom"/>
    </xf>
    <xf numFmtId="1" fontId="6" fillId="4" borderId="3" applyNumberFormat="1" applyFont="1" applyFill="1" applyBorder="1" applyAlignment="1" applyProtection="0">
      <alignment vertical="bottom"/>
    </xf>
    <xf numFmtId="1" fontId="6" fillId="4" borderId="4" applyNumberFormat="1" applyFont="1" applyFill="1" applyBorder="1" applyAlignment="1" applyProtection="0">
      <alignment vertical="bottom"/>
    </xf>
    <xf numFmtId="1" fontId="6" fillId="4" borderId="5" applyNumberFormat="1" applyFont="1" applyFill="1" applyBorder="1" applyAlignment="1" applyProtection="0">
      <alignment vertical="bottom"/>
    </xf>
    <xf numFmtId="1" fontId="6" fillId="4" borderId="6" applyNumberFormat="1" applyFont="1" applyFill="1" applyBorder="1" applyAlignment="1" applyProtection="0">
      <alignment vertical="bottom"/>
    </xf>
    <xf numFmtId="1" fontId="6" fillId="4" borderId="7" applyNumberFormat="1" applyFont="1" applyFill="1" applyBorder="1" applyAlignment="1" applyProtection="0">
      <alignment vertical="bottom"/>
    </xf>
    <xf numFmtId="49" fontId="7" fillId="4" borderId="8" applyNumberFormat="1" applyFont="1" applyFill="1" applyBorder="1" applyAlignment="1" applyProtection="0">
      <alignment vertical="center"/>
    </xf>
    <xf numFmtId="1" fontId="7" fillId="4" borderId="9" applyNumberFormat="1" applyFont="1" applyFill="1" applyBorder="1" applyAlignment="1" applyProtection="0">
      <alignment vertical="center"/>
    </xf>
    <xf numFmtId="49" fontId="8" fillId="5" borderId="10" applyNumberFormat="1" applyFont="1" applyFill="1" applyBorder="1" applyAlignment="1" applyProtection="0">
      <alignment vertical="center"/>
    </xf>
    <xf numFmtId="49" fontId="8" fillId="5" borderId="11" applyNumberFormat="1" applyFont="1" applyFill="1" applyBorder="1" applyAlignment="1" applyProtection="0">
      <alignment vertical="center"/>
    </xf>
    <xf numFmtId="1" fontId="6" fillId="4" borderId="12" applyNumberFormat="1" applyFont="1" applyFill="1" applyBorder="1" applyAlignment="1" applyProtection="0">
      <alignment vertical="bottom"/>
    </xf>
    <xf numFmtId="49" fontId="7" fillId="4" borderId="6" applyNumberFormat="1" applyFont="1" applyFill="1" applyBorder="1" applyAlignment="1" applyProtection="0">
      <alignment horizontal="center" vertical="center" wrapText="1"/>
    </xf>
    <xf numFmtId="1" fontId="7" fillId="4" borderId="6" applyNumberFormat="1" applyFont="1" applyFill="1" applyBorder="1" applyAlignment="1" applyProtection="0">
      <alignment horizontal="center" vertical="center" wrapText="1"/>
    </xf>
    <xf numFmtId="49" fontId="6" fillId="4" borderId="13" applyNumberFormat="1" applyFont="1" applyFill="1" applyBorder="1" applyAlignment="1" applyProtection="0">
      <alignment horizontal="left" vertical="center"/>
    </xf>
    <xf numFmtId="1" fontId="6" fillId="4" borderId="14" applyNumberFormat="1" applyFont="1" applyFill="1" applyBorder="1" applyAlignment="1" applyProtection="0">
      <alignment horizontal="left" vertical="center"/>
    </xf>
    <xf numFmtId="59" fontId="9" fillId="5" borderId="15" applyNumberFormat="1" applyFont="1" applyFill="1" applyBorder="1" applyAlignment="1" applyProtection="0">
      <alignment horizontal="left" vertical="center"/>
    </xf>
    <xf numFmtId="49" fontId="6" fillId="4" borderId="15" applyNumberFormat="1" applyFont="1" applyFill="1" applyBorder="1" applyAlignment="1" applyProtection="0">
      <alignment horizontal="left" vertical="center"/>
    </xf>
    <xf numFmtId="1" fontId="9" fillId="5" borderId="15" applyNumberFormat="1" applyFont="1" applyFill="1" applyBorder="1" applyAlignment="1" applyProtection="0">
      <alignment horizontal="left" vertical="center"/>
    </xf>
    <xf numFmtId="1" fontId="9" fillId="5" borderId="16" applyNumberFormat="1" applyFont="1" applyFill="1" applyBorder="1" applyAlignment="1" applyProtection="0">
      <alignment horizontal="left" vertical="center"/>
    </xf>
    <xf numFmtId="1" fontId="6" fillId="5" borderId="15" applyNumberFormat="1" applyFont="1" applyFill="1" applyBorder="1" applyAlignment="1" applyProtection="0">
      <alignment horizontal="left" vertical="center" wrapText="1"/>
    </xf>
    <xf numFmtId="1" fontId="10" fillId="5" borderId="16" applyNumberFormat="1" applyFont="1" applyFill="1" applyBorder="1" applyAlignment="1" applyProtection="0">
      <alignment horizontal="left" vertical="center"/>
    </xf>
    <xf numFmtId="49" fontId="6" fillId="4" borderId="17" applyNumberFormat="1" applyFont="1" applyFill="1" applyBorder="1" applyAlignment="1" applyProtection="0">
      <alignment horizontal="left" vertical="center" wrapText="1"/>
    </xf>
    <xf numFmtId="1" fontId="6" fillId="4" borderId="18" applyNumberFormat="1" applyFont="1" applyFill="1" applyBorder="1" applyAlignment="1" applyProtection="0">
      <alignment horizontal="left" vertical="center" wrapText="1"/>
    </xf>
    <xf numFmtId="1" fontId="6" fillId="5" borderId="19" applyNumberFormat="1" applyFont="1" applyFill="1" applyBorder="1" applyAlignment="1" applyProtection="0">
      <alignment horizontal="left" vertical="center" wrapText="1"/>
    </xf>
    <xf numFmtId="49" fontId="6" fillId="4" borderId="19" applyNumberFormat="1" applyFont="1" applyFill="1" applyBorder="1" applyAlignment="1" applyProtection="0">
      <alignment horizontal="left" vertical="center"/>
    </xf>
    <xf numFmtId="49" fontId="6" fillId="5" borderId="19" applyNumberFormat="1" applyFont="1" applyFill="1" applyBorder="1" applyAlignment="1" applyProtection="0">
      <alignment horizontal="left" vertical="center" wrapText="1"/>
    </xf>
    <xf numFmtId="1" fontId="6" fillId="5" borderId="20" applyNumberFormat="1" applyFont="1" applyFill="1" applyBorder="1" applyAlignment="1" applyProtection="0">
      <alignment horizontal="left" vertical="center" wrapText="1"/>
    </xf>
    <xf numFmtId="1" fontId="6" fillId="4" borderId="21" applyNumberFormat="1" applyFont="1" applyFill="1" applyBorder="1" applyAlignment="1" applyProtection="0">
      <alignment vertical="bottom"/>
    </xf>
    <xf numFmtId="1" fontId="6" fillId="4" borderId="22" applyNumberFormat="1" applyFont="1" applyFill="1" applyBorder="1" applyAlignment="1" applyProtection="0">
      <alignment vertical="bottom"/>
    </xf>
    <xf numFmtId="1" fontId="11" fillId="4" borderId="6" applyNumberFormat="1" applyFont="1" applyFill="1" applyBorder="1" applyAlignment="1" applyProtection="0">
      <alignment horizontal="center" vertical="top"/>
    </xf>
    <xf numFmtId="49" fontId="6" fillId="4" borderId="8" applyNumberFormat="1" applyFont="1" applyFill="1" applyBorder="1" applyAlignment="1" applyProtection="0">
      <alignment horizontal="center" vertical="center" wrapText="1"/>
    </xf>
    <xf numFmtId="1" fontId="6" fillId="4" borderId="8" applyNumberFormat="1" applyFont="1" applyFill="1" applyBorder="1" applyAlignment="1" applyProtection="0">
      <alignment horizontal="center" vertical="center" wrapText="1"/>
    </xf>
    <xf numFmtId="1" fontId="11" fillId="4" borderId="6" applyNumberFormat="1" applyFont="1" applyFill="1" applyBorder="1" applyAlignment="1" applyProtection="0">
      <alignment vertical="top" wrapText="1"/>
    </xf>
    <xf numFmtId="49" fontId="6" fillId="4" borderId="17" applyNumberFormat="1" applyFont="1" applyFill="1" applyBorder="1" applyAlignment="1" applyProtection="0">
      <alignment horizontal="center" vertical="center" wrapText="1"/>
    </xf>
    <xf numFmtId="1" fontId="6" fillId="4" borderId="17" applyNumberFormat="1" applyFont="1" applyFill="1" applyBorder="1" applyAlignment="1" applyProtection="0">
      <alignment horizontal="center" vertical="center" wrapText="1"/>
    </xf>
    <xf numFmtId="49" fontId="7" fillId="4" borderId="8" applyNumberFormat="1" applyFont="1" applyFill="1" applyBorder="1" applyAlignment="1" applyProtection="0">
      <alignment horizontal="center" vertical="center" wrapText="1"/>
    </xf>
    <xf numFmtId="1" fontId="7" fillId="4" borderId="8" applyNumberFormat="1" applyFont="1" applyFill="1" applyBorder="1" applyAlignment="1" applyProtection="0">
      <alignment horizontal="center" vertical="center" wrapText="1"/>
    </xf>
    <xf numFmtId="1" fontId="12" fillId="4" borderId="12" applyNumberFormat="1" applyFont="1" applyFill="1" applyBorder="1" applyAlignment="1" applyProtection="0">
      <alignment vertical="bottom"/>
    </xf>
    <xf numFmtId="49" fontId="9" fillId="4" borderId="6" applyNumberFormat="1" applyFont="1" applyFill="1" applyBorder="1" applyAlignment="1" applyProtection="0">
      <alignment horizontal="center" vertical="center" wrapText="1"/>
    </xf>
    <xf numFmtId="1" fontId="9" fillId="4" borderId="6" applyNumberFormat="1" applyFont="1" applyFill="1" applyBorder="1" applyAlignment="1" applyProtection="0">
      <alignment horizontal="center" vertical="center" wrapText="1"/>
    </xf>
    <xf numFmtId="49" fontId="9" fillId="4" borderId="13" applyNumberFormat="1" applyFont="1" applyFill="1" applyBorder="1" applyAlignment="1" applyProtection="0">
      <alignment horizontal="center" vertical="center" wrapText="1"/>
    </xf>
    <xf numFmtId="1" fontId="9" fillId="4" borderId="13" applyNumberFormat="1" applyFont="1" applyFill="1" applyBorder="1" applyAlignment="1" applyProtection="0">
      <alignment horizontal="center" vertical="center" wrapText="1"/>
    </xf>
    <xf numFmtId="1" fontId="9" fillId="4" borderId="14" applyNumberFormat="1" applyFont="1" applyFill="1" applyBorder="1" applyAlignment="1" applyProtection="0">
      <alignment horizontal="center" vertical="center" wrapText="1"/>
    </xf>
    <xf numFmtId="1" fontId="9" fillId="4" borderId="23" applyNumberFormat="1" applyFont="1" applyFill="1" applyBorder="1" applyAlignment="1" applyProtection="0">
      <alignment horizontal="center" vertical="center" wrapText="1"/>
    </xf>
    <xf numFmtId="1" fontId="6" fillId="4" borderId="24" applyNumberFormat="1" applyFont="1" applyFill="1" applyBorder="1" applyAlignment="1" applyProtection="0">
      <alignment horizontal="center" vertical="center" wrapText="1"/>
    </xf>
    <xf numFmtId="1" fontId="6" fillId="4" borderId="25" applyNumberFormat="1" applyFont="1" applyFill="1" applyBorder="1" applyAlignment="1" applyProtection="0">
      <alignment horizontal="center" vertical="center" wrapText="1"/>
    </xf>
    <xf numFmtId="49" fontId="9" fillId="4" borderId="15" applyNumberFormat="1" applyFont="1" applyFill="1" applyBorder="1" applyAlignment="1" applyProtection="0">
      <alignment horizontal="center" vertical="center" wrapText="1"/>
    </xf>
    <xf numFmtId="1" fontId="9" fillId="4" borderId="15" applyNumberFormat="1" applyFont="1" applyFill="1" applyBorder="1" applyAlignment="1" applyProtection="0">
      <alignment horizontal="center" vertical="center" wrapText="1"/>
    </xf>
    <xf numFmtId="1" fontId="9" fillId="4" borderId="16" applyNumberFormat="1" applyFont="1" applyFill="1" applyBorder="1" applyAlignment="1" applyProtection="0">
      <alignment horizontal="center" vertical="center" wrapText="1"/>
    </xf>
    <xf numFmtId="1" fontId="13" fillId="4" borderId="12" applyNumberFormat="1" applyFont="1" applyFill="1" applyBorder="1" applyAlignment="1" applyProtection="0">
      <alignment vertical="bottom"/>
    </xf>
    <xf numFmtId="49" fontId="13" fillId="4" borderId="13" applyNumberFormat="1" applyFont="1" applyFill="1" applyBorder="1" applyAlignment="1" applyProtection="0">
      <alignment vertical="center"/>
    </xf>
    <xf numFmtId="1" fontId="13" fillId="4" borderId="14" applyNumberFormat="1" applyFont="1" applyFill="1" applyBorder="1" applyAlignment="1" applyProtection="0">
      <alignment vertical="center"/>
    </xf>
    <xf numFmtId="49" fontId="13" fillId="4" borderId="15" applyNumberFormat="1" applyFont="1" applyFill="1" applyBorder="1" applyAlignment="1" applyProtection="0">
      <alignment horizontal="center" vertical="center"/>
    </xf>
    <xf numFmtId="1" fontId="13" fillId="4" borderId="15" applyNumberFormat="1" applyFont="1" applyFill="1" applyBorder="1" applyAlignment="1" applyProtection="0">
      <alignment horizontal="center" vertical="center"/>
    </xf>
    <xf numFmtId="1" fontId="13" fillId="4" borderId="26" applyNumberFormat="1" applyFont="1" applyFill="1" applyBorder="1" applyAlignment="1" applyProtection="0">
      <alignment horizontal="center" vertical="center"/>
    </xf>
    <xf numFmtId="1" fontId="13" fillId="4" borderId="6" applyNumberFormat="1" applyFont="1" applyFill="1" applyBorder="1" applyAlignment="1" applyProtection="0">
      <alignment horizontal="center" vertical="center"/>
    </xf>
    <xf numFmtId="1" fontId="13" fillId="4" borderId="27" applyNumberFormat="1" applyFont="1" applyFill="1" applyBorder="1" applyAlignment="1" applyProtection="0">
      <alignment horizontal="center" vertical="center"/>
    </xf>
    <xf numFmtId="49" fontId="13" fillId="4" borderId="15" applyNumberFormat="1" applyFont="1" applyFill="1" applyBorder="1" applyAlignment="1" applyProtection="0">
      <alignment horizontal="center" vertical="top"/>
    </xf>
    <xf numFmtId="49" fontId="13" fillId="4" borderId="16" applyNumberFormat="1" applyFont="1" applyFill="1" applyBorder="1" applyAlignment="1" applyProtection="0">
      <alignment horizontal="center" vertical="top"/>
    </xf>
    <xf numFmtId="1" fontId="6" fillId="4" borderId="12" applyNumberFormat="1" applyFont="1" applyFill="1" applyBorder="1" applyAlignment="1" applyProtection="0">
      <alignment vertical="top"/>
    </xf>
    <xf numFmtId="1" fontId="9" fillId="4" borderId="6" applyNumberFormat="1" applyFont="1" applyFill="1" applyBorder="1" applyAlignment="1" applyProtection="0">
      <alignment horizontal="center" vertical="top"/>
    </xf>
    <xf numFmtId="1" fontId="6" fillId="4" borderId="7" applyNumberFormat="1" applyFont="1" applyFill="1" applyBorder="1" applyAlignment="1" applyProtection="0">
      <alignment vertical="center"/>
    </xf>
    <xf numFmtId="1" fontId="13" fillId="4" borderId="13" applyNumberFormat="1" applyFont="1" applyFill="1" applyBorder="1" applyAlignment="1" applyProtection="0">
      <alignment vertical="center"/>
    </xf>
    <xf numFmtId="49" fontId="14" fillId="4" borderId="16" applyNumberFormat="1" applyFont="1" applyFill="1" applyBorder="1" applyAlignment="1" applyProtection="0">
      <alignment horizontal="center" vertical="top"/>
    </xf>
    <xf numFmtId="49" fontId="13" fillId="4" borderId="13" applyNumberFormat="1" applyFont="1" applyFill="1" applyBorder="1" applyAlignment="1" applyProtection="0">
      <alignment horizontal="left" vertical="center"/>
    </xf>
    <xf numFmtId="1" fontId="13" fillId="4" borderId="14" applyNumberFormat="1" applyFont="1" applyFill="1" applyBorder="1" applyAlignment="1" applyProtection="0">
      <alignment horizontal="left" vertical="center"/>
    </xf>
    <xf numFmtId="1" fontId="9" fillId="5" borderId="15" applyNumberFormat="1" applyFont="1" applyFill="1" applyBorder="1" applyAlignment="1" applyProtection="0">
      <alignment horizontal="center" vertical="center"/>
    </xf>
    <xf numFmtId="1" fontId="9" fillId="4" borderId="15" applyNumberFormat="1" applyFont="1" applyFill="1" applyBorder="1" applyAlignment="1" applyProtection="0">
      <alignment horizontal="center" vertical="center"/>
    </xf>
    <xf numFmtId="1" fontId="6" fillId="4" borderId="26" applyNumberFormat="1" applyFont="1" applyFill="1" applyBorder="1" applyAlignment="1" applyProtection="0">
      <alignment horizontal="center" vertical="center"/>
    </xf>
    <xf numFmtId="1" fontId="6" fillId="4" borderId="6" applyNumberFormat="1" applyFont="1" applyFill="1" applyBorder="1" applyAlignment="1" applyProtection="0">
      <alignment horizontal="center" vertical="center"/>
    </xf>
    <xf numFmtId="1" fontId="6" fillId="4" borderId="27" applyNumberFormat="1" applyFont="1" applyFill="1" applyBorder="1" applyAlignment="1" applyProtection="0">
      <alignment horizontal="center" vertical="center"/>
    </xf>
    <xf numFmtId="1" fontId="9" fillId="5" borderId="16" applyNumberFormat="1" applyFont="1" applyFill="1" applyBorder="1" applyAlignment="1" applyProtection="0">
      <alignment horizontal="center" vertical="center"/>
    </xf>
    <xf numFmtId="49" fontId="15" fillId="4" borderId="12" applyNumberFormat="1" applyFont="1" applyFill="1" applyBorder="1" applyAlignment="1" applyProtection="0">
      <alignment vertical="bottom"/>
    </xf>
    <xf numFmtId="1" fontId="16" fillId="4" borderId="26" applyNumberFormat="1" applyFont="1" applyFill="1" applyBorder="1" applyAlignment="1" applyProtection="0">
      <alignment horizontal="center" vertical="center"/>
    </xf>
    <xf numFmtId="49" fontId="9" fillId="4" borderId="13" applyNumberFormat="1" applyFont="1" applyFill="1" applyBorder="1" applyAlignment="1" applyProtection="0">
      <alignment horizontal="right" vertical="center"/>
    </xf>
    <xf numFmtId="1" fontId="9" fillId="4" borderId="14" applyNumberFormat="1" applyFont="1" applyFill="1" applyBorder="1" applyAlignment="1" applyProtection="0">
      <alignment horizontal="right" vertical="center"/>
    </xf>
    <xf numFmtId="1" fontId="9" fillId="4" borderId="24" applyNumberFormat="1" applyFont="1" applyFill="1" applyBorder="1" applyAlignment="1" applyProtection="0">
      <alignment horizontal="center" vertical="center"/>
    </xf>
    <xf numFmtId="1" fontId="9" fillId="4" borderId="28" applyNumberFormat="1" applyFont="1" applyFill="1" applyBorder="1" applyAlignment="1" applyProtection="0">
      <alignment horizontal="center" vertical="center"/>
    </xf>
    <xf numFmtId="1" fontId="6" fillId="4" borderId="12" applyNumberFormat="1" applyFont="1" applyFill="1" applyBorder="1" applyAlignment="1" applyProtection="0">
      <alignment vertical="center"/>
    </xf>
    <xf numFmtId="49" fontId="9" fillId="4" borderId="17" applyNumberFormat="1" applyFont="1" applyFill="1" applyBorder="1" applyAlignment="1" applyProtection="0">
      <alignment horizontal="right" vertical="center"/>
    </xf>
    <xf numFmtId="1" fontId="9" fillId="4" borderId="17" applyNumberFormat="1" applyFont="1" applyFill="1" applyBorder="1" applyAlignment="1" applyProtection="0">
      <alignment horizontal="right" vertical="center"/>
    </xf>
    <xf numFmtId="1" fontId="9" fillId="4" borderId="18" applyNumberFormat="1" applyFont="1" applyFill="1" applyBorder="1" applyAlignment="1" applyProtection="0">
      <alignment horizontal="right" vertical="center"/>
    </xf>
    <xf numFmtId="60" fontId="9" fillId="5" borderId="19" applyNumberFormat="1" applyFont="1" applyFill="1" applyBorder="1" applyAlignment="1" applyProtection="0">
      <alignment horizontal="center" vertical="center"/>
    </xf>
    <xf numFmtId="1" fontId="6" fillId="4" borderId="29" applyNumberFormat="1" applyFont="1" applyFill="1" applyBorder="1" applyAlignment="1" applyProtection="0">
      <alignment horizontal="center" vertical="center"/>
    </xf>
    <xf numFmtId="1" fontId="6" fillId="4" borderId="5" applyNumberFormat="1" applyFont="1" applyFill="1" applyBorder="1" applyAlignment="1" applyProtection="0">
      <alignment horizontal="center" vertical="center"/>
    </xf>
    <xf numFmtId="1" fontId="6" fillId="4" borderId="30" applyNumberFormat="1" applyFont="1" applyFill="1" applyBorder="1" applyAlignment="1" applyProtection="0">
      <alignment horizontal="center" vertical="center"/>
    </xf>
    <xf numFmtId="1" fontId="6" fillId="4" borderId="6" applyNumberFormat="1" applyFont="1" applyFill="1" applyBorder="1" applyAlignment="1" applyProtection="0">
      <alignment vertical="center"/>
    </xf>
    <xf numFmtId="49" fontId="6" fillId="4" borderId="31" applyNumberFormat="1" applyFont="1" applyFill="1" applyBorder="1" applyAlignment="1" applyProtection="0">
      <alignment horizontal="center" vertical="bottom" wrapText="1"/>
    </xf>
    <xf numFmtId="1" fontId="6" fillId="4" borderId="31" applyNumberFormat="1" applyFont="1" applyFill="1" applyBorder="1" applyAlignment="1" applyProtection="0">
      <alignment horizontal="center" vertical="bottom" wrapText="1"/>
    </xf>
    <xf numFmtId="1" fontId="6" fillId="4" borderId="32" applyNumberFormat="1" applyFont="1" applyFill="1" applyBorder="1" applyAlignment="1" applyProtection="0">
      <alignment vertical="bottom"/>
    </xf>
    <xf numFmtId="49" fontId="6" fillId="4" borderId="33" applyNumberFormat="1" applyFont="1" applyFill="1" applyBorder="1" applyAlignment="1" applyProtection="0">
      <alignment horizontal="center" vertical="bottom"/>
    </xf>
    <xf numFmtId="1" fontId="6" fillId="4" borderId="33" applyNumberFormat="1" applyFont="1" applyFill="1" applyBorder="1" applyAlignment="1" applyProtection="0">
      <alignment horizontal="center" vertical="bottom"/>
    </xf>
    <xf numFmtId="49" fontId="6" fillId="4" borderId="33" applyNumberFormat="1" applyFont="1" applyFill="1" applyBorder="1" applyAlignment="1" applyProtection="0">
      <alignment horizontal="right" vertical="bottom"/>
    </xf>
    <xf numFmtId="1" fontId="6" fillId="4" borderId="33" applyNumberFormat="1" applyFont="1" applyFill="1" applyBorder="1" applyAlignment="1" applyProtection="0">
      <alignment horizontal="right" vertical="bottom"/>
    </xf>
    <xf numFmtId="1" fontId="6" fillId="4" borderId="12" applyNumberFormat="1" applyFont="1" applyFill="1" applyBorder="1" applyAlignment="1" applyProtection="0">
      <alignment horizontal="right" vertical="bottom"/>
    </xf>
    <xf numFmtId="49" fontId="6" fillId="4" borderId="32" applyNumberFormat="1" applyFont="1" applyFill="1" applyBorder="1" applyAlignment="1" applyProtection="0">
      <alignment horizontal="left" vertical="bottom"/>
    </xf>
    <xf numFmtId="1" fontId="6" fillId="4" borderId="33" applyNumberFormat="1" applyFont="1" applyFill="1" applyBorder="1" applyAlignment="1" applyProtection="0">
      <alignment horizontal="left" vertical="bottom"/>
    </xf>
    <xf numFmtId="49" fontId="16" fillId="4" borderId="32" applyNumberFormat="1" applyFont="1" applyFill="1" applyBorder="1" applyAlignment="1" applyProtection="0">
      <alignment horizontal="left" vertical="bottom"/>
    </xf>
    <xf numFmtId="1" fontId="16" fillId="4" borderId="33" applyNumberFormat="1" applyFont="1" applyFill="1" applyBorder="1" applyAlignment="1" applyProtection="0">
      <alignment horizontal="left" vertical="bottom"/>
    </xf>
    <xf numFmtId="1" fontId="6" fillId="4" borderId="34" applyNumberFormat="1" applyFont="1" applyFill="1" applyBorder="1" applyAlignment="1" applyProtection="0">
      <alignment vertical="bottom"/>
    </xf>
    <xf numFmtId="1" fontId="6" fillId="4" borderId="30" applyNumberFormat="1" applyFont="1" applyFill="1" applyBorder="1" applyAlignment="1" applyProtection="0">
      <alignment vertical="bottom"/>
    </xf>
    <xf numFmtId="49" fontId="9" fillId="4" borderId="35" applyNumberFormat="1" applyFont="1" applyFill="1" applyBorder="1" applyAlignment="1" applyProtection="0">
      <alignment horizontal="center" vertical="center" wrapText="1"/>
    </xf>
    <xf numFmtId="1" fontId="9" fillId="4" borderId="35" applyNumberFormat="1" applyFont="1" applyFill="1" applyBorder="1" applyAlignment="1" applyProtection="0">
      <alignment horizontal="center" vertical="center" wrapText="1"/>
    </xf>
    <xf numFmtId="49" fontId="6" fillId="4" borderId="6" applyNumberFormat="1" applyFont="1" applyFill="1" applyBorder="1" applyAlignment="1" applyProtection="0">
      <alignment vertical="bottom"/>
    </xf>
    <xf numFmtId="1" fontId="6" fillId="4" borderId="36" applyNumberFormat="1" applyFont="1" applyFill="1" applyBorder="1" applyAlignment="1" applyProtection="0">
      <alignment vertical="bottom"/>
    </xf>
    <xf numFmtId="49" fontId="7" fillId="4" borderId="37" applyNumberFormat="1" applyFont="1" applyFill="1" applyBorder="1" applyAlignment="1" applyProtection="0">
      <alignment horizontal="center" vertical="center" wrapText="1"/>
    </xf>
    <xf numFmtId="1" fontId="7" fillId="4" borderId="37" applyNumberFormat="1" applyFont="1" applyFill="1" applyBorder="1" applyAlignment="1" applyProtection="0">
      <alignment horizontal="center" vertical="center" wrapText="1"/>
    </xf>
    <xf numFmtId="1" fontId="7" fillId="4" borderId="38" applyNumberFormat="1" applyFont="1" applyFill="1" applyBorder="1" applyAlignment="1" applyProtection="0">
      <alignment horizontal="center" vertical="center" wrapText="1"/>
    </xf>
    <xf numFmtId="1" fontId="7" fillId="4" borderId="39" applyNumberFormat="1" applyFont="1" applyFill="1" applyBorder="1" applyAlignment="1" applyProtection="0">
      <alignment horizontal="center" vertical="center" wrapText="1"/>
    </xf>
    <xf numFmtId="49" fontId="17" fillId="4" borderId="39" applyNumberFormat="1" applyFont="1" applyFill="1" applyBorder="1" applyAlignment="1" applyProtection="0">
      <alignment horizontal="center" vertical="center" wrapText="1"/>
    </xf>
    <xf numFmtId="1" fontId="17" fillId="4" borderId="39" applyNumberFormat="1" applyFont="1" applyFill="1" applyBorder="1" applyAlignment="1" applyProtection="0">
      <alignment horizontal="center" vertical="center" wrapText="1"/>
    </xf>
    <xf numFmtId="1" fontId="10" fillId="5" borderId="8" applyNumberFormat="1" applyFont="1" applyFill="1" applyBorder="1" applyAlignment="1" applyProtection="0">
      <alignment horizontal="left" vertical="center" wrapText="1"/>
    </xf>
    <xf numFmtId="1" fontId="10" fillId="5" borderId="9" applyNumberFormat="1" applyFont="1" applyFill="1" applyBorder="1" applyAlignment="1" applyProtection="0">
      <alignment horizontal="left" vertical="center" wrapText="1"/>
    </xf>
    <xf numFmtId="1" fontId="10" fillId="5" borderId="10" applyNumberFormat="1" applyFont="1" applyFill="1" applyBorder="1" applyAlignment="1" applyProtection="0">
      <alignment vertical="center" wrapText="1"/>
    </xf>
    <xf numFmtId="1" fontId="10" fillId="5" borderId="11" applyNumberFormat="1" applyFont="1" applyFill="1" applyBorder="1" applyAlignment="1" applyProtection="0">
      <alignment vertical="center" wrapText="1"/>
    </xf>
    <xf numFmtId="1" fontId="10" fillId="5" borderId="13" applyNumberFormat="1" applyFont="1" applyFill="1" applyBorder="1" applyAlignment="1" applyProtection="0">
      <alignment horizontal="left" vertical="center" wrapText="1"/>
    </xf>
    <xf numFmtId="1" fontId="10" fillId="5" borderId="14" applyNumberFormat="1" applyFont="1" applyFill="1" applyBorder="1" applyAlignment="1" applyProtection="0">
      <alignment horizontal="left" vertical="center" wrapText="1"/>
    </xf>
    <xf numFmtId="1" fontId="10" fillId="5" borderId="15" applyNumberFormat="1" applyFont="1" applyFill="1" applyBorder="1" applyAlignment="1" applyProtection="0">
      <alignment vertical="center" wrapText="1"/>
    </xf>
    <xf numFmtId="1" fontId="10" fillId="5" borderId="16" applyNumberFormat="1" applyFont="1" applyFill="1" applyBorder="1" applyAlignment="1" applyProtection="0">
      <alignment vertical="center" wrapText="1"/>
    </xf>
    <xf numFmtId="1" fontId="10" fillId="5" borderId="17" applyNumberFormat="1" applyFont="1" applyFill="1" applyBorder="1" applyAlignment="1" applyProtection="0">
      <alignment horizontal="left" vertical="center" wrapText="1"/>
    </xf>
    <xf numFmtId="1" fontId="10" fillId="5" borderId="18" applyNumberFormat="1" applyFont="1" applyFill="1" applyBorder="1" applyAlignment="1" applyProtection="0">
      <alignment horizontal="left" vertical="center" wrapText="1"/>
    </xf>
    <xf numFmtId="1" fontId="10" fillId="5" borderId="19" applyNumberFormat="1" applyFont="1" applyFill="1" applyBorder="1" applyAlignment="1" applyProtection="0">
      <alignment vertical="center" wrapText="1"/>
    </xf>
    <xf numFmtId="1" fontId="10" fillId="5" borderId="20" applyNumberFormat="1" applyFont="1" applyFill="1" applyBorder="1" applyAlignment="1" applyProtection="0">
      <alignment vertical="center" wrapText="1"/>
    </xf>
    <xf numFmtId="1" fontId="6" fillId="4" borderId="40" applyNumberFormat="1" applyFont="1" applyFill="1" applyBorder="1" applyAlignment="1" applyProtection="0">
      <alignment vertical="bottom"/>
    </xf>
    <xf numFmtId="1" fontId="6" fillId="4" borderId="41" applyNumberFormat="1" applyFont="1" applyFill="1" applyBorder="1" applyAlignment="1" applyProtection="0">
      <alignment vertical="bottom"/>
    </xf>
    <xf numFmtId="1" fontId="6" fillId="4" borderId="42" applyNumberFormat="1" applyFont="1" applyFill="1" applyBorder="1" applyAlignment="1" applyProtection="0">
      <alignment vertical="bottom"/>
    </xf>
    <xf numFmtId="49" fontId="6" fillId="4" borderId="43" applyNumberFormat="1" applyFont="1" applyFill="1" applyBorder="1" applyAlignment="1" applyProtection="0">
      <alignment horizontal="center" vertical="center"/>
    </xf>
    <xf numFmtId="49" fontId="17" fillId="4" borderId="43" applyNumberFormat="1" applyFont="1" applyFill="1" applyBorder="1" applyAlignment="1" applyProtection="0">
      <alignment horizontal="left" vertical="bottom"/>
    </xf>
    <xf numFmtId="1" fontId="17" fillId="4" borderId="6" applyNumberFormat="1" applyFont="1" applyFill="1" applyBorder="1" applyAlignment="1" applyProtection="0">
      <alignment horizontal="left" vertical="bottom"/>
    </xf>
    <xf numFmtId="1" fontId="17" fillId="4" borderId="6" applyNumberFormat="1" applyFont="1" applyFill="1" applyBorder="1" applyAlignment="1" applyProtection="0">
      <alignment vertical="bottom"/>
    </xf>
    <xf numFmtId="49" fontId="17" fillId="4" borderId="6" applyNumberFormat="1" applyFont="1" applyFill="1" applyBorder="1" applyAlignment="1" applyProtection="0">
      <alignment horizontal="right" vertical="bottom"/>
    </xf>
    <xf numFmtId="1" fontId="17" fillId="4" borderId="6" applyNumberFormat="1" applyFont="1" applyFill="1" applyBorder="1" applyAlignment="1" applyProtection="0">
      <alignment horizontal="right" vertical="bottom"/>
    </xf>
    <xf numFmtId="1" fontId="17" fillId="4" borderId="7" applyNumberFormat="1" applyFont="1" applyFill="1" applyBorder="1" applyAlignment="1" applyProtection="0">
      <alignment vertical="bottom"/>
    </xf>
    <xf numFmtId="1" fontId="6" fillId="4" borderId="44" applyNumberFormat="1" applyFont="1" applyFill="1" applyBorder="1" applyAlignment="1" applyProtection="0">
      <alignment horizontal="center" vertical="bottom"/>
    </xf>
    <xf numFmtId="1" fontId="6" fillId="4" borderId="45" applyNumberFormat="1" applyFont="1" applyFill="1" applyBorder="1" applyAlignment="1" applyProtection="0">
      <alignment horizontal="center" vertical="bottom"/>
    </xf>
    <xf numFmtId="1" fontId="6" fillId="4" borderId="45" applyNumberFormat="1" applyFont="1" applyFill="1" applyBorder="1" applyAlignment="1" applyProtection="0">
      <alignment vertical="bottom"/>
    </xf>
    <xf numFmtId="1" fontId="6" fillId="4" borderId="46" applyNumberFormat="1" applyFont="1" applyFill="1" applyBorder="1" applyAlignment="1" applyProtection="0">
      <alignment vertical="bottom"/>
    </xf>
    <xf numFmtId="0" fontId="0" applyNumberFormat="1" applyFont="1" applyFill="0" applyBorder="0" applyAlignment="1" applyProtection="0">
      <alignment vertical="top" wrapText="1"/>
    </xf>
    <xf numFmtId="49" fontId="18" fillId="4" borderId="1" applyNumberFormat="1" applyFont="1" applyFill="1" applyBorder="1" applyAlignment="1" applyProtection="0">
      <alignment horizontal="center" vertical="top"/>
    </xf>
    <xf numFmtId="1" fontId="18" fillId="4" borderId="2" applyNumberFormat="1" applyFont="1" applyFill="1" applyBorder="1" applyAlignment="1" applyProtection="0">
      <alignment horizontal="center" vertical="top"/>
    </xf>
    <xf numFmtId="1" fontId="18" fillId="4" borderId="3" applyNumberFormat="1" applyFont="1" applyFill="1" applyBorder="1" applyAlignment="1" applyProtection="0">
      <alignment horizontal="center" vertical="top"/>
    </xf>
    <xf numFmtId="1" fontId="6" fillId="4" borderId="47" applyNumberFormat="1" applyFont="1" applyFill="1" applyBorder="1" applyAlignment="1" applyProtection="0">
      <alignment vertical="bottom"/>
    </xf>
    <xf numFmtId="49" fontId="7" fillId="4" borderId="35" applyNumberFormat="1" applyFont="1" applyFill="1" applyBorder="1" applyAlignment="1" applyProtection="0">
      <alignment vertical="center"/>
    </xf>
    <xf numFmtId="1" fontId="7" fillId="4" borderId="35" applyNumberFormat="1" applyFont="1" applyFill="1" applyBorder="1" applyAlignment="1" applyProtection="0">
      <alignment vertical="center"/>
    </xf>
    <xf numFmtId="1" fontId="7" fillId="4" borderId="48" applyNumberFormat="1" applyFont="1" applyFill="1" applyBorder="1" applyAlignment="1" applyProtection="0">
      <alignment vertical="center"/>
    </xf>
    <xf numFmtId="49" fontId="8" fillId="6" borderId="49" applyNumberFormat="1" applyFont="1" applyFill="1" applyBorder="1" applyAlignment="1" applyProtection="0">
      <alignment horizontal="center" vertical="center"/>
    </xf>
    <xf numFmtId="1" fontId="8" fillId="6" borderId="49" applyNumberFormat="1" applyFont="1" applyFill="1" applyBorder="1" applyAlignment="1" applyProtection="0">
      <alignment horizontal="center" vertical="center"/>
    </xf>
    <xf numFmtId="1" fontId="8" fillId="6" borderId="50" applyNumberFormat="1" applyFont="1" applyFill="1" applyBorder="1" applyAlignment="1" applyProtection="0">
      <alignment horizontal="center" vertical="center"/>
    </xf>
    <xf numFmtId="1" fontId="6" fillId="4" borderId="51" applyNumberFormat="1" applyFont="1" applyFill="1" applyBorder="1" applyAlignment="1" applyProtection="0">
      <alignment vertical="bottom"/>
    </xf>
    <xf numFmtId="49" fontId="7" fillId="7" borderId="49" applyNumberFormat="1" applyFont="1" applyFill="1" applyBorder="1" applyAlignment="1" applyProtection="0">
      <alignment horizontal="center" vertical="center"/>
    </xf>
    <xf numFmtId="1" fontId="7" fillId="7" borderId="49" applyNumberFormat="1" applyFont="1" applyFill="1" applyBorder="1" applyAlignment="1" applyProtection="0">
      <alignment horizontal="center" vertical="center"/>
    </xf>
    <xf numFmtId="1" fontId="7" fillId="7" borderId="50" applyNumberFormat="1" applyFont="1" applyFill="1" applyBorder="1" applyAlignment="1" applyProtection="0">
      <alignment horizontal="center" vertical="center"/>
    </xf>
    <xf numFmtId="1" fontId="9" fillId="4" borderId="52" applyNumberFormat="1" applyFont="1" applyFill="1" applyBorder="1" applyAlignment="1" applyProtection="0">
      <alignment vertical="center"/>
    </xf>
    <xf numFmtId="49" fontId="17" fillId="4" borderId="53" applyNumberFormat="1" applyFont="1" applyFill="1" applyBorder="1" applyAlignment="1" applyProtection="0">
      <alignment vertical="center" wrapText="1"/>
    </xf>
    <xf numFmtId="1" fontId="17" fillId="4" borderId="53" applyNumberFormat="1" applyFont="1" applyFill="1" applyBorder="1" applyAlignment="1" applyProtection="0">
      <alignment vertical="center" wrapText="1"/>
    </xf>
    <xf numFmtId="1" fontId="17" fillId="4" borderId="54" applyNumberFormat="1" applyFont="1" applyFill="1" applyBorder="1" applyAlignment="1" applyProtection="0">
      <alignment vertical="center" wrapText="1"/>
    </xf>
    <xf numFmtId="49" fontId="10" fillId="4" borderId="8" applyNumberFormat="1" applyFont="1" applyFill="1" applyBorder="1" applyAlignment="1" applyProtection="0">
      <alignment vertical="center"/>
    </xf>
    <xf numFmtId="1" fontId="10" fillId="4" borderId="8" applyNumberFormat="1" applyFont="1" applyFill="1" applyBorder="1" applyAlignment="1" applyProtection="0">
      <alignment vertical="center"/>
    </xf>
    <xf numFmtId="1" fontId="10" fillId="4" borderId="55" applyNumberFormat="1" applyFont="1" applyFill="1" applyBorder="1" applyAlignment="1" applyProtection="0">
      <alignment vertical="center"/>
    </xf>
    <xf numFmtId="1" fontId="10" fillId="4" borderId="56" applyNumberFormat="1" applyFont="1" applyFill="1" applyBorder="1" applyAlignment="1" applyProtection="0">
      <alignment vertical="bottom"/>
    </xf>
    <xf numFmtId="49" fontId="19" fillId="4" borderId="10" applyNumberFormat="1" applyFont="1" applyFill="1" applyBorder="1" applyAlignment="1" applyProtection="0">
      <alignment horizontal="right" vertical="center"/>
    </xf>
    <xf numFmtId="1" fontId="19" fillId="6" borderId="10" applyNumberFormat="1" applyFont="1" applyFill="1" applyBorder="1" applyAlignment="1" applyProtection="0">
      <alignment horizontal="center" vertical="center"/>
    </xf>
    <xf numFmtId="1" fontId="19" fillId="6" borderId="11" applyNumberFormat="1" applyFont="1" applyFill="1" applyBorder="1" applyAlignment="1" applyProtection="0">
      <alignment horizontal="center" vertical="center"/>
    </xf>
    <xf numFmtId="1" fontId="9" fillId="4" borderId="57" applyNumberFormat="1" applyFont="1" applyFill="1" applyBorder="1" applyAlignment="1" applyProtection="0">
      <alignment vertical="center"/>
    </xf>
    <xf numFmtId="49" fontId="17" fillId="4" borderId="58" applyNumberFormat="1" applyFont="1" applyFill="1" applyBorder="1" applyAlignment="1" applyProtection="0">
      <alignment vertical="center" wrapText="1"/>
    </xf>
    <xf numFmtId="1" fontId="17" fillId="4" borderId="58" applyNumberFormat="1" applyFont="1" applyFill="1" applyBorder="1" applyAlignment="1" applyProtection="0">
      <alignment vertical="center" wrapText="1"/>
    </xf>
    <xf numFmtId="1" fontId="6" fillId="4" borderId="59" applyNumberFormat="1" applyFont="1" applyFill="1" applyBorder="1" applyAlignment="1" applyProtection="0">
      <alignment vertical="bottom"/>
    </xf>
    <xf numFmtId="49" fontId="19" fillId="4" borderId="19" applyNumberFormat="1" applyFont="1" applyFill="1" applyBorder="1" applyAlignment="1" applyProtection="0">
      <alignment horizontal="right" vertical="center"/>
    </xf>
    <xf numFmtId="49" fontId="19" fillId="6" borderId="19" applyNumberFormat="1" applyFont="1" applyFill="1" applyBorder="1" applyAlignment="1" applyProtection="0">
      <alignment horizontal="center" vertical="center"/>
    </xf>
    <xf numFmtId="49" fontId="19" fillId="6" borderId="20" applyNumberFormat="1" applyFont="1" applyFill="1" applyBorder="1" applyAlignment="1" applyProtection="0">
      <alignment horizontal="center" vertical="center"/>
    </xf>
    <xf numFmtId="1" fontId="10" fillId="4" borderId="9" applyNumberFormat="1" applyFont="1" applyFill="1" applyBorder="1" applyAlignment="1" applyProtection="0">
      <alignment vertical="center"/>
    </xf>
    <xf numFmtId="49" fontId="19" fillId="6" borderId="11" applyNumberFormat="1" applyFont="1" applyFill="1" applyBorder="1" applyAlignment="1" applyProtection="0">
      <alignment horizontal="center" vertical="center"/>
    </xf>
    <xf numFmtId="1" fontId="17" fillId="4" borderId="60" applyNumberFormat="1" applyFont="1" applyFill="1" applyBorder="1" applyAlignment="1" applyProtection="0">
      <alignment vertical="center" wrapText="1"/>
    </xf>
    <xf numFmtId="1" fontId="10" fillId="4" borderId="11" applyNumberFormat="1" applyFont="1" applyFill="1" applyBorder="1" applyAlignment="1" applyProtection="0">
      <alignment vertical="center" wrapText="1"/>
    </xf>
    <xf numFmtId="1" fontId="9" fillId="4" borderId="61" applyNumberFormat="1" applyFont="1" applyFill="1" applyBorder="1" applyAlignment="1" applyProtection="0">
      <alignment vertical="center"/>
    </xf>
    <xf numFmtId="49" fontId="17" fillId="4" borderId="62" applyNumberFormat="1" applyFont="1" applyFill="1" applyBorder="1" applyAlignment="1" applyProtection="0">
      <alignment vertical="center" wrapText="1"/>
    </xf>
    <xf numFmtId="1" fontId="17" fillId="4" borderId="62" applyNumberFormat="1" applyFont="1" applyFill="1" applyBorder="1" applyAlignment="1" applyProtection="0">
      <alignment vertical="center" wrapText="1"/>
    </xf>
    <xf numFmtId="1" fontId="17" fillId="4" borderId="63" applyNumberFormat="1" applyFont="1" applyFill="1" applyBorder="1" applyAlignment="1" applyProtection="0">
      <alignment vertical="center" wrapText="1"/>
    </xf>
    <xf numFmtId="1" fontId="21" fillId="4" borderId="14" applyNumberFormat="1" applyFont="1" applyFill="1" applyBorder="1" applyAlignment="1" applyProtection="0">
      <alignment vertical="bottom"/>
    </xf>
    <xf numFmtId="49" fontId="20" fillId="4" borderId="10" applyNumberFormat="1" applyFont="1" applyFill="1" applyBorder="1" applyAlignment="1" applyProtection="0">
      <alignment horizontal="center" vertical="bottom"/>
    </xf>
    <xf numFmtId="49" fontId="20" fillId="4" borderId="11" applyNumberFormat="1" applyFont="1" applyFill="1" applyBorder="1" applyAlignment="1" applyProtection="0">
      <alignment horizontal="center" vertical="bottom"/>
    </xf>
    <xf numFmtId="49" fontId="17" fillId="4" borderId="8" applyNumberFormat="1" applyFont="1" applyFill="1" applyBorder="1" applyAlignment="1" applyProtection="0">
      <alignment horizontal="center" vertical="bottom"/>
    </xf>
    <xf numFmtId="1" fontId="17" fillId="4" borderId="9" applyNumberFormat="1" applyFont="1" applyFill="1" applyBorder="1" applyAlignment="1" applyProtection="0">
      <alignment horizontal="center" vertical="bottom"/>
    </xf>
    <xf numFmtId="49" fontId="17" fillId="4" borderId="10" applyNumberFormat="1" applyFont="1" applyFill="1" applyBorder="1" applyAlignment="1" applyProtection="0">
      <alignment horizontal="center" vertical="bottom"/>
    </xf>
    <xf numFmtId="49" fontId="22" fillId="4" borderId="11" applyNumberFormat="1" applyFont="1" applyFill="1" applyBorder="1" applyAlignment="1" applyProtection="0">
      <alignment horizontal="center" vertical="bottom"/>
    </xf>
    <xf numFmtId="1" fontId="17" fillId="4" borderId="10" applyNumberFormat="1" applyFont="1" applyFill="1" applyBorder="1" applyAlignment="1" applyProtection="0">
      <alignment horizontal="center" vertical="bottom"/>
    </xf>
    <xf numFmtId="49" fontId="23" fillId="4" borderId="14" applyNumberFormat="1" applyFont="1" applyFill="1" applyBorder="1" applyAlignment="1" applyProtection="0">
      <alignment vertical="center"/>
    </xf>
    <xf numFmtId="61" fontId="17" fillId="4" borderId="15" applyNumberFormat="1" applyFont="1" applyFill="1" applyBorder="1" applyAlignment="1" applyProtection="0">
      <alignment horizontal="center" vertical="center"/>
    </xf>
    <xf numFmtId="61" fontId="17" fillId="4" borderId="16" applyNumberFormat="1" applyFont="1" applyFill="1" applyBorder="1" applyAlignment="1" applyProtection="0">
      <alignment horizontal="center" vertical="center"/>
    </xf>
    <xf numFmtId="49" fontId="10" fillId="4" borderId="14" applyNumberFormat="1" applyFont="1" applyFill="1" applyBorder="1" applyAlignment="1" applyProtection="0">
      <alignment horizontal="left" vertical="center"/>
    </xf>
    <xf numFmtId="1" fontId="10" fillId="5" borderId="64" applyNumberFormat="1" applyFont="1" applyFill="1" applyBorder="1" applyAlignment="1" applyProtection="0">
      <alignment horizontal="left" vertical="center"/>
    </xf>
    <xf numFmtId="1" fontId="10" fillId="5" borderId="65" applyNumberFormat="1" applyFont="1" applyFill="1" applyBorder="1" applyAlignment="1" applyProtection="0">
      <alignment vertical="center"/>
    </xf>
    <xf numFmtId="1" fontId="10" fillId="5" borderId="16" applyNumberFormat="1" applyFont="1" applyFill="1" applyBorder="1" applyAlignment="1" applyProtection="0">
      <alignment horizontal="center" vertical="center"/>
    </xf>
    <xf numFmtId="1" fontId="10" fillId="5" borderId="66" applyNumberFormat="1" applyFont="1" applyFill="1" applyBorder="1" applyAlignment="1" applyProtection="0">
      <alignment vertical="center"/>
    </xf>
    <xf numFmtId="1" fontId="6" fillId="5" borderId="65" applyNumberFormat="1" applyFont="1" applyFill="1" applyBorder="1" applyAlignment="1" applyProtection="0">
      <alignment vertical="center"/>
    </xf>
    <xf numFmtId="1" fontId="10" fillId="5" borderId="65" applyNumberFormat="1" applyFont="1" applyFill="1" applyBorder="1" applyAlignment="1" applyProtection="0">
      <alignment horizontal="center" vertical="center"/>
    </xf>
    <xf numFmtId="49" fontId="17" fillId="6" borderId="15" applyNumberFormat="1" applyFont="1" applyFill="1" applyBorder="1" applyAlignment="1" applyProtection="0">
      <alignment horizontal="center" vertical="center"/>
    </xf>
    <xf numFmtId="1" fontId="10" fillId="5" borderId="16" applyNumberFormat="1" applyFont="1" applyFill="1" applyBorder="1" applyAlignment="1" applyProtection="0">
      <alignment horizontal="right" vertical="center"/>
    </xf>
    <xf numFmtId="1" fontId="10" fillId="5" borderId="65" applyNumberFormat="1" applyFont="1" applyFill="1" applyBorder="1" applyAlignment="1" applyProtection="0">
      <alignment horizontal="right" vertical="center"/>
    </xf>
    <xf numFmtId="49" fontId="23" fillId="4" borderId="18" applyNumberFormat="1" applyFont="1" applyFill="1" applyBorder="1" applyAlignment="1" applyProtection="0">
      <alignment vertical="center"/>
    </xf>
    <xf numFmtId="49" fontId="17" fillId="6" borderId="19" applyNumberFormat="1" applyFont="1" applyFill="1" applyBorder="1" applyAlignment="1" applyProtection="0">
      <alignment horizontal="center" vertical="center"/>
    </xf>
    <xf numFmtId="61" fontId="17" fillId="4" borderId="19" applyNumberFormat="1" applyFont="1" applyFill="1" applyBorder="1" applyAlignment="1" applyProtection="0">
      <alignment horizontal="center" vertical="center"/>
    </xf>
    <xf numFmtId="1" fontId="10" fillId="5" borderId="67" applyNumberFormat="1" applyFont="1" applyFill="1" applyBorder="1" applyAlignment="1" applyProtection="0">
      <alignment horizontal="left" vertical="center"/>
    </xf>
    <xf numFmtId="1" fontId="10" fillId="5" borderId="68" applyNumberFormat="1" applyFont="1" applyFill="1" applyBorder="1" applyAlignment="1" applyProtection="0">
      <alignment vertical="center"/>
    </xf>
    <xf numFmtId="1" fontId="10" fillId="5" borderId="20" applyNumberFormat="1" applyFont="1" applyFill="1" applyBorder="1" applyAlignment="1" applyProtection="0">
      <alignment horizontal="right" vertical="center"/>
    </xf>
    <xf numFmtId="49" fontId="10" fillId="4" borderId="18" applyNumberFormat="1" applyFont="1" applyFill="1" applyBorder="1" applyAlignment="1" applyProtection="0">
      <alignment horizontal="left" vertical="center"/>
    </xf>
    <xf numFmtId="1" fontId="10" fillId="5" borderId="69" applyNumberFormat="1" applyFont="1" applyFill="1" applyBorder="1" applyAlignment="1" applyProtection="0">
      <alignment vertical="center"/>
    </xf>
    <xf numFmtId="1" fontId="10" fillId="5" borderId="68" applyNumberFormat="1" applyFont="1" applyFill="1" applyBorder="1" applyAlignment="1" applyProtection="0">
      <alignment horizontal="right" vertical="center"/>
    </xf>
    <xf numFmtId="1" fontId="10" fillId="5" borderId="20" applyNumberFormat="1" applyFont="1" applyFill="1" applyBorder="1" applyAlignment="1" applyProtection="0">
      <alignment horizontal="left" vertical="center"/>
    </xf>
    <xf numFmtId="1" fontId="6" fillId="4" borderId="69" applyNumberFormat="1" applyFont="1" applyFill="1" applyBorder="1" applyAlignment="1" applyProtection="0">
      <alignment vertical="bottom"/>
    </xf>
    <xf numFmtId="49" fontId="17" fillId="4" borderId="37" applyNumberFormat="1" applyFont="1" applyFill="1" applyBorder="1" applyAlignment="1" applyProtection="0">
      <alignment horizontal="center" vertical="bottom" wrapText="1"/>
    </xf>
    <xf numFmtId="1" fontId="17" fillId="4" borderId="37" applyNumberFormat="1" applyFont="1" applyFill="1" applyBorder="1" applyAlignment="1" applyProtection="0">
      <alignment horizontal="center" vertical="bottom" wrapText="1"/>
    </xf>
    <xf numFmtId="49" fontId="17" fillId="4" borderId="38" applyNumberFormat="1" applyFont="1" applyFill="1" applyBorder="1" applyAlignment="1" applyProtection="0">
      <alignment horizontal="center" vertical="bottom" wrapText="1"/>
    </xf>
    <xf numFmtId="1" fontId="17" fillId="4" borderId="38" applyNumberFormat="1" applyFont="1" applyFill="1" applyBorder="1" applyAlignment="1" applyProtection="0">
      <alignment horizontal="center" vertical="bottom" wrapText="1"/>
    </xf>
    <xf numFmtId="1" fontId="17" fillId="4" borderId="39" applyNumberFormat="1" applyFont="1" applyFill="1" applyBorder="1" applyAlignment="1" applyProtection="0">
      <alignment horizontal="center" vertical="bottom" wrapText="1"/>
    </xf>
    <xf numFmtId="0" fontId="0" fillId="4" borderId="40" applyNumberFormat="0" applyFont="1" applyFill="1" applyBorder="1" applyAlignment="1" applyProtection="0">
      <alignment vertical="top"/>
    </xf>
    <xf numFmtId="0" fontId="0" fillId="4" borderId="41" applyNumberFormat="0" applyFont="1" applyFill="1" applyBorder="1" applyAlignment="1" applyProtection="0">
      <alignment vertical="top"/>
    </xf>
    <xf numFmtId="0" fontId="0" fillId="4" borderId="70" applyNumberFormat="0" applyFont="1" applyFill="1" applyBorder="1" applyAlignment="1" applyProtection="0">
      <alignment vertical="top"/>
    </xf>
    <xf numFmtId="49" fontId="17" fillId="4" borderId="44" applyNumberFormat="1" applyFont="1" applyFill="1" applyBorder="1" applyAlignment="1" applyProtection="0">
      <alignment vertical="bottom"/>
    </xf>
    <xf numFmtId="1" fontId="17" fillId="4" borderId="45" applyNumberFormat="1" applyFont="1" applyFill="1" applyBorder="1" applyAlignment="1" applyProtection="0">
      <alignment vertical="bottom"/>
    </xf>
    <xf numFmtId="0" fontId="0" fillId="4" borderId="45" applyNumberFormat="0" applyFont="1" applyFill="1" applyBorder="1" applyAlignment="1" applyProtection="0">
      <alignment vertical="top"/>
    </xf>
    <xf numFmtId="49" fontId="17" fillId="4" borderId="45" applyNumberFormat="1" applyFont="1" applyFill="1" applyBorder="1" applyAlignment="1" applyProtection="0">
      <alignment horizontal="right" vertical="bottom"/>
    </xf>
    <xf numFmtId="1" fontId="17" fillId="4" borderId="46" applyNumberFormat="1" applyFont="1" applyFill="1" applyBorder="1" applyAlignment="1" applyProtection="0">
      <alignment horizontal="right" vertical="bottom"/>
    </xf>
    <xf numFmtId="0" fontId="0" applyNumberFormat="1" applyFont="1" applyFill="0" applyBorder="0" applyAlignment="1" applyProtection="0">
      <alignment vertical="top" wrapText="1"/>
    </xf>
    <xf numFmtId="49" fontId="7" fillId="8" borderId="49" applyNumberFormat="1" applyFont="1" applyFill="1" applyBorder="1" applyAlignment="1" applyProtection="0">
      <alignment horizontal="center" vertical="center"/>
    </xf>
    <xf numFmtId="1" fontId="7" fillId="8" borderId="49" applyNumberFormat="1" applyFont="1" applyFill="1" applyBorder="1" applyAlignment="1" applyProtection="0">
      <alignment horizontal="center" vertical="center"/>
    </xf>
    <xf numFmtId="1" fontId="7" fillId="8" borderId="50" applyNumberFormat="1" applyFont="1" applyFill="1" applyBorder="1" applyAlignment="1" applyProtection="0">
      <alignment horizontal="center" vertical="center"/>
    </xf>
    <xf numFmtId="49" fontId="20" fillId="4" borderId="15" applyNumberFormat="1" applyFont="1" applyFill="1" applyBorder="1" applyAlignment="1" applyProtection="0">
      <alignment horizontal="center" vertical="bottom"/>
    </xf>
    <xf numFmtId="49" fontId="20" fillId="4" borderId="16" applyNumberFormat="1" applyFont="1" applyFill="1" applyBorder="1" applyAlignment="1" applyProtection="0">
      <alignment horizontal="center" vertical="bottom"/>
    </xf>
    <xf numFmtId="49" fontId="17" fillId="4" borderId="13" applyNumberFormat="1" applyFont="1" applyFill="1" applyBorder="1" applyAlignment="1" applyProtection="0">
      <alignment horizontal="center" vertical="bottom"/>
    </xf>
    <xf numFmtId="1" fontId="17" fillId="4" borderId="14" applyNumberFormat="1" applyFont="1" applyFill="1" applyBorder="1" applyAlignment="1" applyProtection="0">
      <alignment horizontal="center" vertical="bottom"/>
    </xf>
    <xf numFmtId="49" fontId="17" fillId="4" borderId="15" applyNumberFormat="1" applyFont="1" applyFill="1" applyBorder="1" applyAlignment="1" applyProtection="0">
      <alignment horizontal="center" vertical="bottom"/>
    </xf>
    <xf numFmtId="49" fontId="22" fillId="4" borderId="16" applyNumberFormat="1" applyFont="1" applyFill="1" applyBorder="1" applyAlignment="1" applyProtection="0">
      <alignment horizontal="center" vertical="bottom"/>
    </xf>
    <xf numFmtId="1" fontId="17" fillId="4" borderId="15" applyNumberFormat="1" applyFont="1" applyFill="1" applyBorder="1" applyAlignment="1" applyProtection="0">
      <alignment horizontal="center" vertical="bottom"/>
    </xf>
    <xf numFmtId="0" fontId="0" applyNumberFormat="1" applyFont="1" applyFill="0" applyBorder="0" applyAlignment="1" applyProtection="0">
      <alignment vertical="top" wrapText="1"/>
    </xf>
    <xf numFmtId="49" fontId="7" fillId="9" borderId="49" applyNumberFormat="1" applyFont="1" applyFill="1" applyBorder="1" applyAlignment="1" applyProtection="0">
      <alignment horizontal="center" vertical="center"/>
    </xf>
    <xf numFmtId="1" fontId="7" fillId="9" borderId="49" applyNumberFormat="1" applyFont="1" applyFill="1" applyBorder="1" applyAlignment="1" applyProtection="0">
      <alignment horizontal="center" vertical="center"/>
    </xf>
    <xf numFmtId="1" fontId="7" fillId="9"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0" borderId="49" applyNumberFormat="1" applyFont="1" applyFill="1" applyBorder="1" applyAlignment="1" applyProtection="0">
      <alignment horizontal="center" vertical="center"/>
    </xf>
    <xf numFmtId="1" fontId="7" fillId="10" borderId="49" applyNumberFormat="1" applyFont="1" applyFill="1" applyBorder="1" applyAlignment="1" applyProtection="0">
      <alignment horizontal="center" vertical="center"/>
    </xf>
    <xf numFmtId="1" fontId="7" fillId="10"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1" borderId="49" applyNumberFormat="1" applyFont="1" applyFill="1" applyBorder="1" applyAlignment="1" applyProtection="0">
      <alignment horizontal="center" vertical="center"/>
    </xf>
    <xf numFmtId="1" fontId="7" fillId="11" borderId="49" applyNumberFormat="1" applyFont="1" applyFill="1" applyBorder="1" applyAlignment="1" applyProtection="0">
      <alignment horizontal="center" vertical="center"/>
    </xf>
    <xf numFmtId="1" fontId="7" fillId="11"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2" borderId="49" applyNumberFormat="1" applyFont="1" applyFill="1" applyBorder="1" applyAlignment="1" applyProtection="0">
      <alignment horizontal="center" vertical="center"/>
    </xf>
    <xf numFmtId="1" fontId="7" fillId="12" borderId="49" applyNumberFormat="1" applyFont="1" applyFill="1" applyBorder="1" applyAlignment="1" applyProtection="0">
      <alignment horizontal="center" vertical="center"/>
    </xf>
    <xf numFmtId="1" fontId="7" fillId="12"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3" borderId="49" applyNumberFormat="1" applyFont="1" applyFill="1" applyBorder="1" applyAlignment="1" applyProtection="0">
      <alignment horizontal="center" vertical="center"/>
    </xf>
    <xf numFmtId="1" fontId="7" fillId="13" borderId="49" applyNumberFormat="1" applyFont="1" applyFill="1" applyBorder="1" applyAlignment="1" applyProtection="0">
      <alignment horizontal="center" vertical="center"/>
    </xf>
    <xf numFmtId="1" fontId="7" fillId="13"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4" borderId="49" applyNumberFormat="1" applyFont="1" applyFill="1" applyBorder="1" applyAlignment="1" applyProtection="0">
      <alignment horizontal="center" vertical="center"/>
    </xf>
    <xf numFmtId="1" fontId="7" fillId="14" borderId="49" applyNumberFormat="1" applyFont="1" applyFill="1" applyBorder="1" applyAlignment="1" applyProtection="0">
      <alignment horizontal="center" vertical="center"/>
    </xf>
    <xf numFmtId="1" fontId="7" fillId="14"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49" fontId="7" fillId="15" borderId="49" applyNumberFormat="1" applyFont="1" applyFill="1" applyBorder="1" applyAlignment="1" applyProtection="0">
      <alignment horizontal="center" vertical="center"/>
    </xf>
    <xf numFmtId="1" fontId="7" fillId="15" borderId="49" applyNumberFormat="1" applyFont="1" applyFill="1" applyBorder="1" applyAlignment="1" applyProtection="0">
      <alignment horizontal="center" vertical="center"/>
    </xf>
    <xf numFmtId="1" fontId="7" fillId="15" borderId="50" applyNumberFormat="1" applyFont="1" applyFill="1" applyBorder="1" applyAlignment="1" applyProtection="0">
      <alignment horizontal="center" vertical="center"/>
    </xf>
    <xf numFmtId="0" fontId="0" applyNumberFormat="1" applyFont="1" applyFill="0" applyBorder="0" applyAlignment="1" applyProtection="0">
      <alignment vertical="top" wrapText="1"/>
    </xf>
    <xf numFmtId="1" fontId="9" fillId="4" borderId="43" applyNumberFormat="1" applyFont="1" applyFill="1" applyBorder="1" applyAlignment="1" applyProtection="0">
      <alignment vertical="top"/>
    </xf>
    <xf numFmtId="0" fontId="0" borderId="6" applyNumberFormat="0" applyFont="1" applyFill="0" applyBorder="1" applyAlignment="1" applyProtection="0">
      <alignment vertical="top" wrapText="1"/>
    </xf>
    <xf numFmtId="0" fontId="0" borderId="7" applyNumberFormat="0" applyFont="1" applyFill="0" applyBorder="1" applyAlignment="1" applyProtection="0">
      <alignment vertical="top" wrapText="1"/>
    </xf>
    <xf numFmtId="49" fontId="0" fillId="4" borderId="43" applyNumberFormat="1" applyFont="1" applyFill="1" applyBorder="1" applyAlignment="1" applyProtection="0">
      <alignment vertical="top"/>
    </xf>
    <xf numFmtId="0" fontId="0" borderId="43" applyNumberFormat="0" applyFont="1" applyFill="0" applyBorder="1" applyAlignment="1" applyProtection="0">
      <alignment vertical="top" wrapText="1"/>
    </xf>
    <xf numFmtId="0" fontId="0" borderId="44" applyNumberFormat="0" applyFont="1" applyFill="0" applyBorder="1" applyAlignment="1" applyProtection="0">
      <alignment vertical="top" wrapText="1"/>
    </xf>
    <xf numFmtId="0" fontId="0" borderId="45" applyNumberFormat="0" applyFont="1" applyFill="0" applyBorder="1" applyAlignment="1" applyProtection="0">
      <alignment vertical="top" wrapText="1"/>
    </xf>
    <xf numFmtId="0" fontId="0" borderId="46" applyNumberFormat="0" applyFont="1" applyFill="0" applyBorder="1"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ff99"/>
      <rgbColor rgb="ff808080"/>
      <rgbColor rgb="ffc0c0c0"/>
      <rgbColor rgb="ffffcc99"/>
      <rgbColor rgb="ffff9900"/>
      <rgbColor rgb="ffff99cc"/>
      <rgbColor rgb="ffcc99ff"/>
      <rgbColor rgb="ff99ccff"/>
      <rgbColor rgb="ff99cc00"/>
      <rgbColor rgb="ffffff00"/>
      <rgbColor rgb="ffff8080"/>
      <rgbColor rgb="ffffcc00"/>
      <rgbColor rgb="ffc5e7a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mailto:JL@johnlindo.com" TargetMode="External"/><Relationship Id="rId2" Type="http://schemas.openxmlformats.org/officeDocument/2006/relationships/hyperlink" Target="mailto:scores@worldsdc.com" TargetMode="Externa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39</v>
      </c>
      <c r="C11" s="3"/>
      <c r="D11" s="3"/>
    </row>
    <row r="12">
      <c r="B12" s="4"/>
      <c r="C12" t="s" s="4">
        <v>5</v>
      </c>
      <c r="D12" t="s" s="5">
        <v>39</v>
      </c>
    </row>
    <row r="13">
      <c r="B13" t="s" s="3">
        <v>41</v>
      </c>
      <c r="C13" s="3"/>
      <c r="D13" s="3"/>
    </row>
    <row r="14">
      <c r="B14" s="4"/>
      <c r="C14" t="s" s="4">
        <v>5</v>
      </c>
      <c r="D14" t="s" s="5">
        <v>41</v>
      </c>
    </row>
    <row r="15">
      <c r="B15" t="s" s="3">
        <v>42</v>
      </c>
      <c r="C15" s="3"/>
      <c r="D15" s="3"/>
    </row>
    <row r="16">
      <c r="B16" s="4"/>
      <c r="C16" t="s" s="4">
        <v>5</v>
      </c>
      <c r="D16" t="s" s="5">
        <v>42</v>
      </c>
    </row>
    <row r="17">
      <c r="B17" t="s" s="3">
        <v>43</v>
      </c>
      <c r="C17" s="3"/>
      <c r="D17" s="3"/>
    </row>
    <row r="18">
      <c r="B18" s="4"/>
      <c r="C18" t="s" s="4">
        <v>5</v>
      </c>
      <c r="D18" t="s" s="5">
        <v>43</v>
      </c>
    </row>
    <row r="19">
      <c r="B19" t="s" s="3">
        <v>44</v>
      </c>
      <c r="C19" s="3"/>
      <c r="D19" s="3"/>
    </row>
    <row r="20">
      <c r="B20" s="4"/>
      <c r="C20" t="s" s="4">
        <v>5</v>
      </c>
      <c r="D20" t="s" s="5">
        <v>44</v>
      </c>
    </row>
    <row r="21">
      <c r="B21" t="s" s="3">
        <v>45</v>
      </c>
      <c r="C21" s="3"/>
      <c r="D21" s="3"/>
    </row>
    <row r="22">
      <c r="B22" s="4"/>
      <c r="C22" t="s" s="4">
        <v>5</v>
      </c>
      <c r="D22" t="s" s="5">
        <v>45</v>
      </c>
    </row>
    <row r="23">
      <c r="B23" t="s" s="3">
        <v>46</v>
      </c>
      <c r="C23" s="3"/>
      <c r="D23" s="3"/>
    </row>
    <row r="24">
      <c r="B24" s="4"/>
      <c r="C24" t="s" s="4">
        <v>5</v>
      </c>
      <c r="D24" t="s" s="5">
        <v>46</v>
      </c>
    </row>
    <row r="25">
      <c r="B25" t="s" s="3">
        <v>47</v>
      </c>
      <c r="C25" s="3"/>
      <c r="D25" s="3"/>
    </row>
    <row r="26">
      <c r="B26" s="4"/>
      <c r="C26" t="s" s="4">
        <v>5</v>
      </c>
      <c r="D26" t="s" s="5">
        <v>47</v>
      </c>
    </row>
    <row r="27">
      <c r="B27" t="s" s="3">
        <v>48</v>
      </c>
      <c r="C27" s="3"/>
      <c r="D27" s="3"/>
    </row>
    <row r="28">
      <c r="B28" s="4"/>
      <c r="C28" t="s" s="4">
        <v>5</v>
      </c>
      <c r="D28" t="s" s="5">
        <v>48</v>
      </c>
    </row>
    <row r="29">
      <c r="B29" t="s" s="3">
        <v>121</v>
      </c>
      <c r="C29" s="3"/>
      <c r="D29" s="3"/>
    </row>
    <row r="30">
      <c r="B30" s="4"/>
      <c r="C30" t="s" s="4">
        <v>5</v>
      </c>
      <c r="D30" t="s" s="5">
        <v>121</v>
      </c>
    </row>
    <row r="31">
      <c r="B31" t="s" s="3">
        <v>125</v>
      </c>
      <c r="C31" s="3"/>
      <c r="D31" s="3"/>
    </row>
    <row r="32">
      <c r="B32" s="4"/>
      <c r="C32" t="s" s="4">
        <v>5</v>
      </c>
      <c r="D32" t="s" s="5">
        <v>125</v>
      </c>
    </row>
  </sheetData>
  <mergeCells count="1">
    <mergeCell ref="B3:D3"/>
  </mergeCells>
  <hyperlinks>
    <hyperlink ref="D10" location="'Info Summary'!R1C1" tooltip="" display="Info Summary"/>
    <hyperlink ref="D12" location="'Newcomer'!R1C1" tooltip="" display="Newcomer"/>
    <hyperlink ref="D14" location="'Novice'!R1C1" tooltip="" display="Novice"/>
    <hyperlink ref="D16" location="'Intermediate'!R1C1" tooltip="" display="Intermediate"/>
    <hyperlink ref="D18" location="'Advanced'!R1C1" tooltip="" display="Advanced"/>
    <hyperlink ref="D20" location="'All-Stars'!R1C1" tooltip="" display="All-Stars"/>
    <hyperlink ref="D22" location="'Champions'!R1C1" tooltip="" display="Champions"/>
    <hyperlink ref="D24" location="'Masters'!R1C1" tooltip="" display="Masters"/>
    <hyperlink ref="D26" location="'Juniors'!R1C1" tooltip="" display="Juniors"/>
    <hyperlink ref="D28" location="'Sophisticated'!R1C1" tooltip="" display="Sophisticated"/>
    <hyperlink ref="D30" location="'Competitors List - NEW!'!R1C1" tooltip="" display="Competitors List - NEW!"/>
    <hyperlink ref="D32" location="'Dual _ Multiple Roles List - NE'!R1C1" tooltip="" display="Dual _ Multiple Roles List - NE"/>
  </hyperlinks>
</worksheet>
</file>

<file path=xl/worksheets/sheet10.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63" customWidth="1"/>
    <col min="2" max="7" width="3.625" style="263" customWidth="1"/>
    <col min="8" max="8" width="1" style="263" customWidth="1"/>
    <col min="9" max="9" width="8.125" style="263" customWidth="1"/>
    <col min="10" max="10" width="10.75" style="263" customWidth="1"/>
    <col min="11" max="11" width="4.625" style="263" customWidth="1"/>
    <col min="12" max="12" width="1" style="263" customWidth="1"/>
    <col min="13" max="13" width="8.125" style="263" customWidth="1"/>
    <col min="14" max="14" width="4.25" style="263" customWidth="1"/>
    <col min="15" max="15" width="6.875" style="263" customWidth="1"/>
    <col min="16" max="16" width="4.625" style="263" customWidth="1"/>
    <col min="17" max="16384" width="8.125" style="263"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64">
        <v>119</v>
      </c>
      <c r="K5" s="265"/>
      <c r="L5" s="265"/>
      <c r="M5" s="265"/>
      <c r="N5" s="265"/>
      <c r="O5" s="265"/>
      <c r="P5" s="266"/>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Summary'!C28</f>
        <v>0</v>
      </c>
      <c r="O7" t="s" s="169">
        <v>72</v>
      </c>
      <c r="P7" s="171">
        <f>'Info Summary'!D28</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Summary'!L29</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s="222"/>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67" customWidth="1"/>
    <col min="2" max="7" width="3.625" style="267" customWidth="1"/>
    <col min="8" max="8" width="1" style="267" customWidth="1"/>
    <col min="9" max="9" width="8.125" style="267" customWidth="1"/>
    <col min="10" max="10" width="10.75" style="267" customWidth="1"/>
    <col min="11" max="11" width="4.625" style="267" customWidth="1"/>
    <col min="12" max="12" width="1" style="267" customWidth="1"/>
    <col min="13" max="13" width="8.125" style="267" customWidth="1"/>
    <col min="14" max="14" width="4.25" style="267" customWidth="1"/>
    <col min="15" max="15" width="6.875" style="267" customWidth="1"/>
    <col min="16" max="16" width="4.625" style="267" customWidth="1"/>
    <col min="17" max="16384" width="8.125" style="267"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68">
        <v>120</v>
      </c>
      <c r="K5" s="269"/>
      <c r="L5" s="269"/>
      <c r="M5" s="269"/>
      <c r="N5" s="269"/>
      <c r="O5" s="269"/>
      <c r="P5" s="270"/>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Summary'!C29</f>
        <v>0</v>
      </c>
      <c r="O7" t="s" s="169">
        <v>72</v>
      </c>
      <c r="P7" s="171">
        <f>'Info Summary'!D29</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Summary'!L29</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s="222"/>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dimension ref="A1:P10"/>
  <sheetViews>
    <sheetView workbookViewId="0" showGridLines="0" defaultGridColor="1"/>
  </sheetViews>
  <sheetFormatPr defaultColWidth="10.375" defaultRowHeight="15.75" customHeight="1" outlineLevelRow="0" outlineLevelCol="0"/>
  <cols>
    <col min="1" max="16" width="10.375" style="271" customWidth="1"/>
    <col min="17" max="16384" width="10.375" style="271" customWidth="1"/>
  </cols>
  <sheetData>
    <row r="1" ht="33.75" customHeight="1">
      <c r="A1" t="s" s="7">
        <v>122</v>
      </c>
      <c r="B1" s="8"/>
      <c r="C1" s="8"/>
      <c r="D1" s="8"/>
      <c r="E1" s="8"/>
      <c r="F1" s="8"/>
      <c r="G1" s="8"/>
      <c r="H1" s="8"/>
      <c r="I1" s="8"/>
      <c r="J1" s="8"/>
      <c r="K1" s="8"/>
      <c r="L1" s="9"/>
      <c r="M1" s="9"/>
      <c r="N1" s="9"/>
      <c r="O1" s="9"/>
      <c r="P1" s="10"/>
    </row>
    <row r="2" ht="18" customHeight="1">
      <c r="A2" s="272"/>
      <c r="B2" s="273"/>
      <c r="C2" s="273"/>
      <c r="D2" s="273"/>
      <c r="E2" s="273"/>
      <c r="F2" s="273"/>
      <c r="G2" s="273"/>
      <c r="H2" s="273"/>
      <c r="I2" s="273"/>
      <c r="J2" s="273"/>
      <c r="K2" s="273"/>
      <c r="L2" s="273"/>
      <c r="M2" s="273"/>
      <c r="N2" s="273"/>
      <c r="O2" s="273"/>
      <c r="P2" s="274"/>
    </row>
    <row r="3" ht="18" customHeight="1">
      <c r="A3" t="s" s="275">
        <v>123</v>
      </c>
      <c r="B3" s="273"/>
      <c r="C3" s="273"/>
      <c r="D3" s="273"/>
      <c r="E3" s="273"/>
      <c r="F3" s="273"/>
      <c r="G3" s="273"/>
      <c r="H3" s="273"/>
      <c r="I3" s="273"/>
      <c r="J3" s="273"/>
      <c r="K3" s="273"/>
      <c r="L3" s="273"/>
      <c r="M3" s="273"/>
      <c r="N3" s="273"/>
      <c r="O3" s="273"/>
      <c r="P3" s="274"/>
    </row>
    <row r="4" ht="18" customHeight="1">
      <c r="A4" t="s" s="275">
        <v>124</v>
      </c>
      <c r="B4" s="273"/>
      <c r="C4" s="273"/>
      <c r="D4" s="273"/>
      <c r="E4" s="273"/>
      <c r="F4" s="273"/>
      <c r="G4" s="273"/>
      <c r="H4" s="273"/>
      <c r="I4" s="273"/>
      <c r="J4" s="273"/>
      <c r="K4" s="273"/>
      <c r="L4" s="273"/>
      <c r="M4" s="273"/>
      <c r="N4" s="273"/>
      <c r="O4" s="273"/>
      <c r="P4" s="274"/>
    </row>
    <row r="5" ht="18" customHeight="1">
      <c r="A5" s="276"/>
      <c r="B5" s="273"/>
      <c r="C5" s="273"/>
      <c r="D5" s="273"/>
      <c r="E5" s="273"/>
      <c r="F5" s="273"/>
      <c r="G5" s="273"/>
      <c r="H5" s="273"/>
      <c r="I5" s="273"/>
      <c r="J5" s="273"/>
      <c r="K5" s="273"/>
      <c r="L5" s="273"/>
      <c r="M5" s="273"/>
      <c r="N5" s="273"/>
      <c r="O5" s="273"/>
      <c r="P5" s="274"/>
    </row>
    <row r="6" ht="18" customHeight="1">
      <c r="A6" s="276"/>
      <c r="B6" s="273"/>
      <c r="C6" s="273"/>
      <c r="D6" s="273"/>
      <c r="E6" s="273"/>
      <c r="F6" s="273"/>
      <c r="G6" s="273"/>
      <c r="H6" s="273"/>
      <c r="I6" s="273"/>
      <c r="J6" s="273"/>
      <c r="K6" s="273"/>
      <c r="L6" s="273"/>
      <c r="M6" s="273"/>
      <c r="N6" s="273"/>
      <c r="O6" s="273"/>
      <c r="P6" s="274"/>
    </row>
    <row r="7" ht="18" customHeight="1">
      <c r="A7" s="276"/>
      <c r="B7" s="273"/>
      <c r="C7" s="273"/>
      <c r="D7" s="273"/>
      <c r="E7" s="273"/>
      <c r="F7" s="273"/>
      <c r="G7" s="273"/>
      <c r="H7" s="273"/>
      <c r="I7" s="273"/>
      <c r="J7" s="273"/>
      <c r="K7" s="273"/>
      <c r="L7" s="273"/>
      <c r="M7" s="273"/>
      <c r="N7" s="273"/>
      <c r="O7" s="273"/>
      <c r="P7" s="274"/>
    </row>
    <row r="8" ht="18" customHeight="1">
      <c r="A8" s="276"/>
      <c r="B8" s="273"/>
      <c r="C8" s="273"/>
      <c r="D8" s="273"/>
      <c r="E8" s="273"/>
      <c r="F8" s="273"/>
      <c r="G8" s="273"/>
      <c r="H8" s="273"/>
      <c r="I8" s="273"/>
      <c r="J8" s="273"/>
      <c r="K8" s="273"/>
      <c r="L8" s="273"/>
      <c r="M8" s="273"/>
      <c r="N8" s="273"/>
      <c r="O8" s="273"/>
      <c r="P8" s="274"/>
    </row>
    <row r="9" ht="18" customHeight="1">
      <c r="A9" s="276"/>
      <c r="B9" s="273"/>
      <c r="C9" s="273"/>
      <c r="D9" s="273"/>
      <c r="E9" s="273"/>
      <c r="F9" s="273"/>
      <c r="G9" s="273"/>
      <c r="H9" s="273"/>
      <c r="I9" s="273"/>
      <c r="J9" s="273"/>
      <c r="K9" s="273"/>
      <c r="L9" s="273"/>
      <c r="M9" s="273"/>
      <c r="N9" s="273"/>
      <c r="O9" s="273"/>
      <c r="P9" s="274"/>
    </row>
    <row r="10" ht="18" customHeight="1">
      <c r="A10" s="277"/>
      <c r="B10" s="278"/>
      <c r="C10" s="278"/>
      <c r="D10" s="278"/>
      <c r="E10" s="278"/>
      <c r="F10" s="278"/>
      <c r="G10" s="278"/>
      <c r="H10" s="278"/>
      <c r="I10" s="278"/>
      <c r="J10" s="278"/>
      <c r="K10" s="278"/>
      <c r="L10" s="278"/>
      <c r="M10" s="278"/>
      <c r="N10" s="278"/>
      <c r="O10" s="278"/>
      <c r="P10" s="279"/>
    </row>
  </sheetData>
  <mergeCells count="1">
    <mergeCell ref="A1:K1"/>
  </mergeCells>
  <pageMargins left="0.75" right="0.75" top="1" bottom="1"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13.xml><?xml version="1.0" encoding="utf-8"?>
<worksheet xmlns:r="http://schemas.openxmlformats.org/officeDocument/2006/relationships" xmlns="http://schemas.openxmlformats.org/spreadsheetml/2006/main">
  <dimension ref="A1:P10"/>
  <sheetViews>
    <sheetView workbookViewId="0" showGridLines="0" defaultGridColor="1"/>
  </sheetViews>
  <sheetFormatPr defaultColWidth="10.375" defaultRowHeight="15.75" customHeight="1" outlineLevelRow="0" outlineLevelCol="0"/>
  <cols>
    <col min="1" max="16" width="10.375" style="280" customWidth="1"/>
    <col min="17" max="16384" width="10.375" style="280" customWidth="1"/>
  </cols>
  <sheetData>
    <row r="1" ht="33.75" customHeight="1">
      <c r="A1" t="s" s="7">
        <v>126</v>
      </c>
      <c r="B1" s="8"/>
      <c r="C1" s="8"/>
      <c r="D1" s="8"/>
      <c r="E1" s="8"/>
      <c r="F1" s="8"/>
      <c r="G1" s="8"/>
      <c r="H1" s="8"/>
      <c r="I1" s="8"/>
      <c r="J1" s="8"/>
      <c r="K1" s="8"/>
      <c r="L1" s="9"/>
      <c r="M1" s="9"/>
      <c r="N1" s="9"/>
      <c r="O1" s="9"/>
      <c r="P1" s="10"/>
    </row>
    <row r="2" ht="18" customHeight="1">
      <c r="A2" s="272"/>
      <c r="B2" s="273"/>
      <c r="C2" s="273"/>
      <c r="D2" s="273"/>
      <c r="E2" s="273"/>
      <c r="F2" s="273"/>
      <c r="G2" s="273"/>
      <c r="H2" s="273"/>
      <c r="I2" s="273"/>
      <c r="J2" s="273"/>
      <c r="K2" s="273"/>
      <c r="L2" s="273"/>
      <c r="M2" s="273"/>
      <c r="N2" s="273"/>
      <c r="O2" s="273"/>
      <c r="P2" s="274"/>
    </row>
    <row r="3" ht="18" customHeight="1">
      <c r="A3" t="s" s="275">
        <v>123</v>
      </c>
      <c r="B3" s="273"/>
      <c r="C3" s="273"/>
      <c r="D3" s="273"/>
      <c r="E3" s="273"/>
      <c r="F3" s="273"/>
      <c r="G3" s="273"/>
      <c r="H3" s="273"/>
      <c r="I3" s="273"/>
      <c r="J3" s="273"/>
      <c r="K3" s="273"/>
      <c r="L3" s="273"/>
      <c r="M3" s="273"/>
      <c r="N3" s="273"/>
      <c r="O3" s="273"/>
      <c r="P3" s="274"/>
    </row>
    <row r="4" ht="18" customHeight="1">
      <c r="A4" t="s" s="275">
        <v>124</v>
      </c>
      <c r="B4" s="273"/>
      <c r="C4" s="273"/>
      <c r="D4" s="273"/>
      <c r="E4" s="273"/>
      <c r="F4" s="273"/>
      <c r="G4" s="273"/>
      <c r="H4" s="273"/>
      <c r="I4" s="273"/>
      <c r="J4" s="273"/>
      <c r="K4" s="273"/>
      <c r="L4" s="273"/>
      <c r="M4" s="273"/>
      <c r="N4" s="273"/>
      <c r="O4" s="273"/>
      <c r="P4" s="274"/>
    </row>
    <row r="5" ht="18" customHeight="1">
      <c r="A5" s="276"/>
      <c r="B5" s="273"/>
      <c r="C5" s="273"/>
      <c r="D5" s="273"/>
      <c r="E5" s="273"/>
      <c r="F5" s="273"/>
      <c r="G5" s="273"/>
      <c r="H5" s="273"/>
      <c r="I5" s="273"/>
      <c r="J5" s="273"/>
      <c r="K5" s="273"/>
      <c r="L5" s="273"/>
      <c r="M5" s="273"/>
      <c r="N5" s="273"/>
      <c r="O5" s="273"/>
      <c r="P5" s="274"/>
    </row>
    <row r="6" ht="18" customHeight="1">
      <c r="A6" s="276"/>
      <c r="B6" s="273"/>
      <c r="C6" s="273"/>
      <c r="D6" s="273"/>
      <c r="E6" s="273"/>
      <c r="F6" s="273"/>
      <c r="G6" s="273"/>
      <c r="H6" s="273"/>
      <c r="I6" s="273"/>
      <c r="J6" s="273"/>
      <c r="K6" s="273"/>
      <c r="L6" s="273"/>
      <c r="M6" s="273"/>
      <c r="N6" s="273"/>
      <c r="O6" s="273"/>
      <c r="P6" s="274"/>
    </row>
    <row r="7" ht="18" customHeight="1">
      <c r="A7" s="276"/>
      <c r="B7" s="273"/>
      <c r="C7" s="273"/>
      <c r="D7" s="273"/>
      <c r="E7" s="273"/>
      <c r="F7" s="273"/>
      <c r="G7" s="273"/>
      <c r="H7" s="273"/>
      <c r="I7" s="273"/>
      <c r="J7" s="273"/>
      <c r="K7" s="273"/>
      <c r="L7" s="273"/>
      <c r="M7" s="273"/>
      <c r="N7" s="273"/>
      <c r="O7" s="273"/>
      <c r="P7" s="274"/>
    </row>
    <row r="8" ht="18" customHeight="1">
      <c r="A8" s="276"/>
      <c r="B8" s="273"/>
      <c r="C8" s="273"/>
      <c r="D8" s="273"/>
      <c r="E8" s="273"/>
      <c r="F8" s="273"/>
      <c r="G8" s="273"/>
      <c r="H8" s="273"/>
      <c r="I8" s="273"/>
      <c r="J8" s="273"/>
      <c r="K8" s="273"/>
      <c r="L8" s="273"/>
      <c r="M8" s="273"/>
      <c r="N8" s="273"/>
      <c r="O8" s="273"/>
      <c r="P8" s="274"/>
    </row>
    <row r="9" ht="18" customHeight="1">
      <c r="A9" s="276"/>
      <c r="B9" s="273"/>
      <c r="C9" s="273"/>
      <c r="D9" s="273"/>
      <c r="E9" s="273"/>
      <c r="F9" s="273"/>
      <c r="G9" s="273"/>
      <c r="H9" s="273"/>
      <c r="I9" s="273"/>
      <c r="J9" s="273"/>
      <c r="K9" s="273"/>
      <c r="L9" s="273"/>
      <c r="M9" s="273"/>
      <c r="N9" s="273"/>
      <c r="O9" s="273"/>
      <c r="P9" s="274"/>
    </row>
    <row r="10" ht="18" customHeight="1">
      <c r="A10" s="277"/>
      <c r="B10" s="278"/>
      <c r="C10" s="278"/>
      <c r="D10" s="278"/>
      <c r="E10" s="278"/>
      <c r="F10" s="278"/>
      <c r="G10" s="278"/>
      <c r="H10" s="278"/>
      <c r="I10" s="278"/>
      <c r="J10" s="278"/>
      <c r="K10" s="278"/>
      <c r="L10" s="278"/>
      <c r="M10" s="278"/>
      <c r="N10" s="278"/>
      <c r="O10" s="278"/>
      <c r="P10" s="279"/>
    </row>
  </sheetData>
  <mergeCells count="1">
    <mergeCell ref="A1:K1"/>
  </mergeCells>
  <pageMargins left="0.75" right="0.75" top="1" bottom="1"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Q68"/>
  <sheetViews>
    <sheetView workbookViewId="0" showGridLines="0" defaultGridColor="1"/>
  </sheetViews>
  <sheetFormatPr defaultColWidth="8.125" defaultRowHeight="19.5" customHeight="1" outlineLevelRow="0" outlineLevelCol="0"/>
  <cols>
    <col min="1" max="1" width="6.25" style="6" customWidth="1"/>
    <col min="2" max="2" width="8" style="6" customWidth="1"/>
    <col min="3" max="3" width="6.625" style="6" customWidth="1"/>
    <col min="4" max="4" width="7.875" style="6" customWidth="1"/>
    <col min="5" max="5" width="9.5" style="6" customWidth="1"/>
    <col min="6" max="8" width="2.75" style="6" customWidth="1"/>
    <col min="9" max="9" width="6.875" style="6" customWidth="1"/>
    <col min="10" max="10" width="7.75" style="6" customWidth="1"/>
    <col min="11" max="11" width="6.875" style="6" customWidth="1"/>
    <col min="12" max="12" width="9.375" style="6" customWidth="1"/>
    <col min="13" max="13" width="5.5" style="6" customWidth="1"/>
    <col min="14" max="14" width="8" style="6" customWidth="1"/>
    <col min="15" max="17" width="5.625" style="6" customWidth="1"/>
    <col min="18" max="16384" width="8.125" style="6" customWidth="1"/>
  </cols>
  <sheetData>
    <row r="1" ht="33.75" customHeight="1">
      <c r="A1" t="s" s="7">
        <v>6</v>
      </c>
      <c r="B1" s="8"/>
      <c r="C1" s="8"/>
      <c r="D1" s="8"/>
      <c r="E1" s="8"/>
      <c r="F1" s="8"/>
      <c r="G1" s="8"/>
      <c r="H1" s="8"/>
      <c r="I1" s="8"/>
      <c r="J1" s="8"/>
      <c r="K1" s="8"/>
      <c r="L1" s="8"/>
      <c r="M1" s="9"/>
      <c r="N1" s="9"/>
      <c r="O1" s="9"/>
      <c r="P1" s="9"/>
      <c r="Q1" s="10"/>
    </row>
    <row r="2" ht="9" customHeight="1">
      <c r="A2" s="11"/>
      <c r="B2" s="12"/>
      <c r="C2" s="12"/>
      <c r="D2" s="12"/>
      <c r="E2" s="12"/>
      <c r="F2" s="12"/>
      <c r="G2" s="12"/>
      <c r="H2" s="12"/>
      <c r="I2" s="12"/>
      <c r="J2" s="12"/>
      <c r="K2" s="12"/>
      <c r="L2" s="12"/>
      <c r="M2" s="13"/>
      <c r="N2" s="13"/>
      <c r="O2" s="13"/>
      <c r="P2" s="13"/>
      <c r="Q2" s="14"/>
    </row>
    <row r="3" ht="24" customHeight="1">
      <c r="A3" t="s" s="15">
        <v>7</v>
      </c>
      <c r="B3" s="16"/>
      <c r="C3" s="17"/>
      <c r="D3" s="17"/>
      <c r="E3" s="17"/>
      <c r="F3" s="17"/>
      <c r="G3" s="17"/>
      <c r="H3" s="17"/>
      <c r="I3" s="17"/>
      <c r="J3" s="17"/>
      <c r="K3" s="17"/>
      <c r="L3" s="18"/>
      <c r="M3" s="19"/>
      <c r="N3" t="s" s="20">
        <v>8</v>
      </c>
      <c r="O3" s="21"/>
      <c r="P3" s="21"/>
      <c r="Q3" s="14"/>
    </row>
    <row r="4" ht="24" customHeight="1">
      <c r="A4" t="s" s="22">
        <v>9</v>
      </c>
      <c r="B4" s="23"/>
      <c r="C4" s="24"/>
      <c r="D4" s="24"/>
      <c r="E4" t="s" s="25">
        <v>10</v>
      </c>
      <c r="F4" s="26"/>
      <c r="G4" s="26"/>
      <c r="H4" s="26"/>
      <c r="I4" s="26"/>
      <c r="J4" s="26"/>
      <c r="K4" s="26"/>
      <c r="L4" s="27"/>
      <c r="M4" s="19"/>
      <c r="N4" s="21"/>
      <c r="O4" s="21"/>
      <c r="P4" s="21"/>
      <c r="Q4" s="14"/>
    </row>
    <row r="5" ht="24" customHeight="1">
      <c r="A5" t="s" s="22">
        <v>11</v>
      </c>
      <c r="B5" s="23"/>
      <c r="C5" s="28"/>
      <c r="D5" s="28"/>
      <c r="E5" t="s" s="25">
        <v>12</v>
      </c>
      <c r="F5" s="28"/>
      <c r="G5" s="28"/>
      <c r="H5" s="28"/>
      <c r="I5" s="28"/>
      <c r="J5" s="28"/>
      <c r="K5" t="s" s="25">
        <v>13</v>
      </c>
      <c r="L5" s="29"/>
      <c r="M5" s="19"/>
      <c r="N5" s="21"/>
      <c r="O5" s="21"/>
      <c r="P5" s="21"/>
      <c r="Q5" s="14"/>
    </row>
    <row r="6" ht="24" customHeight="1">
      <c r="A6" t="s" s="22">
        <v>14</v>
      </c>
      <c r="B6" s="23"/>
      <c r="C6" s="28"/>
      <c r="D6" s="28"/>
      <c r="E6" t="s" s="25">
        <v>12</v>
      </c>
      <c r="F6" s="28"/>
      <c r="G6" s="28"/>
      <c r="H6" s="28"/>
      <c r="I6" s="28"/>
      <c r="J6" s="28"/>
      <c r="K6" t="s" s="25">
        <v>13</v>
      </c>
      <c r="L6" s="29"/>
      <c r="M6" s="19"/>
      <c r="N6" s="21"/>
      <c r="O6" s="21"/>
      <c r="P6" s="21"/>
      <c r="Q6" s="14"/>
    </row>
    <row r="7" ht="24" customHeight="1">
      <c r="A7" t="s" s="22">
        <v>15</v>
      </c>
      <c r="B7" s="23"/>
      <c r="C7" s="28"/>
      <c r="D7" s="28"/>
      <c r="E7" t="s" s="25">
        <v>12</v>
      </c>
      <c r="F7" s="28"/>
      <c r="G7" s="28"/>
      <c r="H7" s="28"/>
      <c r="I7" s="28"/>
      <c r="J7" s="28"/>
      <c r="K7" t="s" s="25">
        <v>13</v>
      </c>
      <c r="L7" s="29"/>
      <c r="M7" s="19"/>
      <c r="N7" s="21"/>
      <c r="O7" s="21"/>
      <c r="P7" s="21"/>
      <c r="Q7" s="14"/>
    </row>
    <row r="8" ht="24" customHeight="1">
      <c r="A8" t="s" s="22">
        <v>16</v>
      </c>
      <c r="B8" s="23"/>
      <c r="C8" s="28"/>
      <c r="D8" s="28"/>
      <c r="E8" t="s" s="25">
        <v>12</v>
      </c>
      <c r="F8" s="28"/>
      <c r="G8" s="28"/>
      <c r="H8" s="28"/>
      <c r="I8" s="28"/>
      <c r="J8" s="28"/>
      <c r="K8" t="s" s="25">
        <v>13</v>
      </c>
      <c r="L8" s="29"/>
      <c r="M8" s="19"/>
      <c r="N8" s="21"/>
      <c r="O8" s="21"/>
      <c r="P8" s="21"/>
      <c r="Q8" s="14"/>
    </row>
    <row r="9" ht="24" customHeight="1">
      <c r="A9" t="s" s="30">
        <v>17</v>
      </c>
      <c r="B9" s="31"/>
      <c r="C9" s="32"/>
      <c r="D9" s="32"/>
      <c r="E9" t="s" s="33">
        <v>18</v>
      </c>
      <c r="F9" t="s" s="34">
        <v>19</v>
      </c>
      <c r="G9" s="32"/>
      <c r="H9" s="32"/>
      <c r="I9" s="32"/>
      <c r="J9" s="32"/>
      <c r="K9" s="32"/>
      <c r="L9" s="35"/>
      <c r="M9" s="19"/>
      <c r="N9" s="21"/>
      <c r="O9" s="21"/>
      <c r="P9" s="21"/>
      <c r="Q9" s="14"/>
    </row>
    <row r="10" ht="9" customHeight="1">
      <c r="A10" s="36"/>
      <c r="B10" s="37"/>
      <c r="C10" s="37"/>
      <c r="D10" s="37"/>
      <c r="E10" s="37"/>
      <c r="F10" s="37"/>
      <c r="G10" s="37"/>
      <c r="H10" s="37"/>
      <c r="I10" s="37"/>
      <c r="J10" s="37"/>
      <c r="K10" s="37"/>
      <c r="L10" s="37"/>
      <c r="M10" s="13"/>
      <c r="N10" s="38"/>
      <c r="O10" s="38"/>
      <c r="P10" s="38"/>
      <c r="Q10" s="14"/>
    </row>
    <row r="11" ht="39.75" customHeight="1">
      <c r="A11" t="s" s="39">
        <v>20</v>
      </c>
      <c r="B11" s="40"/>
      <c r="C11" s="40"/>
      <c r="D11" s="40"/>
      <c r="E11" s="40"/>
      <c r="F11" s="40"/>
      <c r="G11" s="40"/>
      <c r="H11" s="40"/>
      <c r="I11" s="40"/>
      <c r="J11" s="40"/>
      <c r="K11" s="40"/>
      <c r="L11" s="40"/>
      <c r="M11" s="19"/>
      <c r="N11" s="41"/>
      <c r="O11" s="41"/>
      <c r="P11" s="41"/>
      <c r="Q11" s="14"/>
    </row>
    <row r="12" ht="19.5" customHeight="1">
      <c r="A12" t="s" s="42">
        <v>21</v>
      </c>
      <c r="B12" s="43"/>
      <c r="C12" s="43"/>
      <c r="D12" s="43"/>
      <c r="E12" s="43"/>
      <c r="F12" s="43"/>
      <c r="G12" s="43"/>
      <c r="H12" s="43"/>
      <c r="I12" s="43"/>
      <c r="J12" s="43"/>
      <c r="K12" s="43"/>
      <c r="L12" s="43"/>
      <c r="M12" s="19"/>
      <c r="N12" s="41"/>
      <c r="O12" s="41"/>
      <c r="P12" s="41"/>
      <c r="Q12" s="14"/>
    </row>
    <row r="13" ht="9" customHeight="1">
      <c r="A13" s="36"/>
      <c r="B13" s="37"/>
      <c r="C13" s="37"/>
      <c r="D13" s="37"/>
      <c r="E13" s="37"/>
      <c r="F13" s="37"/>
      <c r="G13" s="37"/>
      <c r="H13" s="37"/>
      <c r="I13" s="37"/>
      <c r="J13" s="37"/>
      <c r="K13" s="37"/>
      <c r="L13" s="37"/>
      <c r="M13" s="13"/>
      <c r="N13" s="13"/>
      <c r="O13" s="13"/>
      <c r="P13" s="13"/>
      <c r="Q13" s="14"/>
    </row>
    <row r="14" ht="36" customHeight="1">
      <c r="A14" t="s" s="39">
        <v>22</v>
      </c>
      <c r="B14" s="40"/>
      <c r="C14" s="40"/>
      <c r="D14" s="40"/>
      <c r="E14" s="40"/>
      <c r="F14" s="40"/>
      <c r="G14" s="40"/>
      <c r="H14" s="40"/>
      <c r="I14" s="40"/>
      <c r="J14" s="40"/>
      <c r="K14" s="40"/>
      <c r="L14" s="40"/>
      <c r="M14" s="19"/>
      <c r="N14" s="13"/>
      <c r="O14" s="13"/>
      <c r="P14" s="13"/>
      <c r="Q14" s="14"/>
    </row>
    <row r="15" ht="19.5" customHeight="1">
      <c r="A15" t="s" s="42">
        <v>23</v>
      </c>
      <c r="B15" s="43"/>
      <c r="C15" s="43"/>
      <c r="D15" s="43"/>
      <c r="E15" s="43"/>
      <c r="F15" s="43"/>
      <c r="G15" s="43"/>
      <c r="H15" s="43"/>
      <c r="I15" s="43"/>
      <c r="J15" s="43"/>
      <c r="K15" s="43"/>
      <c r="L15" s="43"/>
      <c r="M15" s="19"/>
      <c r="N15" s="13"/>
      <c r="O15" s="13"/>
      <c r="P15" s="13"/>
      <c r="Q15" s="14"/>
    </row>
    <row r="16" ht="9" customHeight="1">
      <c r="A16" s="36"/>
      <c r="B16" s="37"/>
      <c r="C16" s="37"/>
      <c r="D16" s="37"/>
      <c r="E16" s="37"/>
      <c r="F16" s="37"/>
      <c r="G16" s="37"/>
      <c r="H16" s="37"/>
      <c r="I16" s="37"/>
      <c r="J16" s="37"/>
      <c r="K16" s="37"/>
      <c r="L16" s="37"/>
      <c r="M16" s="13"/>
      <c r="N16" s="13"/>
      <c r="O16" s="13"/>
      <c r="P16" s="13"/>
      <c r="Q16" s="14"/>
    </row>
    <row r="17" ht="31.5" customHeight="1">
      <c r="A17" t="s" s="44">
        <v>24</v>
      </c>
      <c r="B17" s="45"/>
      <c r="C17" s="45"/>
      <c r="D17" s="45"/>
      <c r="E17" s="45"/>
      <c r="F17" s="45"/>
      <c r="G17" s="45"/>
      <c r="H17" s="45"/>
      <c r="I17" s="45"/>
      <c r="J17" s="45"/>
      <c r="K17" s="45"/>
      <c r="L17" s="45"/>
      <c r="M17" s="46"/>
      <c r="N17" t="s" s="47">
        <v>25</v>
      </c>
      <c r="O17" s="48"/>
      <c r="P17" s="48"/>
      <c r="Q17" s="14"/>
    </row>
    <row r="18" ht="19.5" customHeight="1">
      <c r="A18" t="s" s="49">
        <v>26</v>
      </c>
      <c r="B18" s="50"/>
      <c r="C18" s="50"/>
      <c r="D18" s="50"/>
      <c r="E18" s="51"/>
      <c r="F18" s="52"/>
      <c r="G18" s="53"/>
      <c r="H18" s="54"/>
      <c r="I18" t="s" s="55">
        <v>27</v>
      </c>
      <c r="J18" s="56"/>
      <c r="K18" s="56"/>
      <c r="L18" s="57"/>
      <c r="M18" s="58"/>
      <c r="N18" s="48"/>
      <c r="O18" s="48"/>
      <c r="P18" s="48"/>
      <c r="Q18" s="14"/>
    </row>
    <row r="19" ht="18.75" customHeight="1">
      <c r="A19" t="s" s="59">
        <v>28</v>
      </c>
      <c r="B19" s="60"/>
      <c r="C19" t="s" s="61">
        <v>29</v>
      </c>
      <c r="D19" s="62"/>
      <c r="E19" s="62"/>
      <c r="F19" s="63"/>
      <c r="G19" s="64"/>
      <c r="H19" s="65"/>
      <c r="I19" t="s" s="66">
        <v>30</v>
      </c>
      <c r="J19" t="s" s="66">
        <v>31</v>
      </c>
      <c r="K19" t="s" s="66">
        <v>32</v>
      </c>
      <c r="L19" t="s" s="67">
        <v>33</v>
      </c>
      <c r="M19" s="68"/>
      <c r="N19" s="69"/>
      <c r="O19" s="69"/>
      <c r="P19" s="69"/>
      <c r="Q19" s="70"/>
    </row>
    <row r="20" ht="19.5" customHeight="1">
      <c r="A20" s="71"/>
      <c r="B20" s="60"/>
      <c r="C20" t="s" s="61">
        <v>34</v>
      </c>
      <c r="D20" t="s" s="61">
        <v>35</v>
      </c>
      <c r="E20" t="s" s="61">
        <v>36</v>
      </c>
      <c r="F20" s="63"/>
      <c r="G20" s="64"/>
      <c r="H20" s="65"/>
      <c r="I20" t="s" s="66">
        <v>37</v>
      </c>
      <c r="J20" t="s" s="66">
        <v>37</v>
      </c>
      <c r="K20" t="s" s="66">
        <v>37</v>
      </c>
      <c r="L20" t="s" s="72">
        <v>38</v>
      </c>
      <c r="M20" s="68"/>
      <c r="N20" s="69"/>
      <c r="O20" s="69"/>
      <c r="P20" s="69"/>
      <c r="Q20" s="70"/>
    </row>
    <row r="21" ht="19.5" customHeight="1">
      <c r="A21" t="s" s="73">
        <v>39</v>
      </c>
      <c r="B21" s="74"/>
      <c r="C21" s="75"/>
      <c r="D21" s="75"/>
      <c r="E21" s="76">
        <f>SUM(C21:D21)</f>
        <v>0</v>
      </c>
      <c r="F21" s="77"/>
      <c r="G21" s="78"/>
      <c r="H21" s="79"/>
      <c r="I21" s="75"/>
      <c r="J21" s="75"/>
      <c r="K21" s="75"/>
      <c r="L21" s="80"/>
      <c r="M21" t="s" s="81">
        <f>IF(MAX(C21,D21)&gt;=80,"15p",IF(MAX(C21,D21)&gt;=40,"12p",IF(MAX(C21,D21)&gt;=20,"10p",IF(MAX(C21,D21)&gt;=11,"5p",IF(MAX(C21,D21)&gt;=5,"3p","")))))</f>
      </c>
      <c r="N21" t="s" s="20">
        <v>40</v>
      </c>
      <c r="O21" s="21"/>
      <c r="P21" s="21"/>
      <c r="Q21" s="14"/>
    </row>
    <row r="22" ht="19.5" customHeight="1">
      <c r="A22" t="s" s="73">
        <v>41</v>
      </c>
      <c r="B22" s="74"/>
      <c r="C22" s="75"/>
      <c r="D22" s="75"/>
      <c r="E22" s="76">
        <f>SUM(C22:D22)</f>
        <v>0</v>
      </c>
      <c r="F22" s="77"/>
      <c r="G22" s="78"/>
      <c r="H22" s="79"/>
      <c r="I22" s="75"/>
      <c r="J22" s="75"/>
      <c r="K22" s="75"/>
      <c r="L22" s="80"/>
      <c r="M22" t="s" s="81">
        <f>IF(MAX(C22,D22)&gt;=80,"15p",IF(MAX(C22,D22)&gt;=40,"12p",IF(MAX(C22,D22)&gt;=20,"10p",IF(MAX(C22,D22)&gt;=11,"5p",IF(MAX(C22,D22)&gt;=5,"3p","")))))</f>
      </c>
      <c r="N22" s="21"/>
      <c r="O22" s="21"/>
      <c r="P22" s="21"/>
      <c r="Q22" s="14"/>
    </row>
    <row r="23" ht="19.5" customHeight="1">
      <c r="A23" t="s" s="73">
        <v>42</v>
      </c>
      <c r="B23" s="74"/>
      <c r="C23" s="75"/>
      <c r="D23" s="75"/>
      <c r="E23" s="76">
        <f>SUM(C23:D23)</f>
        <v>0</v>
      </c>
      <c r="F23" s="82"/>
      <c r="G23" s="78"/>
      <c r="H23" s="79"/>
      <c r="I23" s="75"/>
      <c r="J23" s="75"/>
      <c r="K23" s="75"/>
      <c r="L23" s="80"/>
      <c r="M23" t="s" s="81">
        <f>IF(MAX(C23,D23)&gt;=80,"15p",IF(MAX(C23,D23)&gt;=40,"12p",IF(MAX(C23,D23)&gt;=20,"10p",IF(MAX(C23,D23)&gt;=11,"5p",IF(MAX(C23,D23)&gt;=5,"3p","")))))</f>
      </c>
      <c r="N23" s="21"/>
      <c r="O23" s="21"/>
      <c r="P23" s="21"/>
      <c r="Q23" s="14"/>
    </row>
    <row r="24" ht="19.5" customHeight="1">
      <c r="A24" t="s" s="73">
        <v>43</v>
      </c>
      <c r="B24" s="74"/>
      <c r="C24" s="75"/>
      <c r="D24" s="75"/>
      <c r="E24" s="76">
        <f>SUM(C24:D24)</f>
        <v>0</v>
      </c>
      <c r="F24" s="77"/>
      <c r="G24" s="78"/>
      <c r="H24" s="79"/>
      <c r="I24" s="75"/>
      <c r="J24" s="75"/>
      <c r="K24" s="75"/>
      <c r="L24" s="80"/>
      <c r="M24" t="s" s="81">
        <f>IF(MAX(C24,D24)&gt;=80,"15p",IF(MAX(C24,D24)&gt;=40,"12p",IF(MAX(C24,D24)&gt;=20,"10p",IF(MAX(C24,D24)&gt;=11,"5p",IF(MAX(C24,D24)&gt;=5,"3p","")))))</f>
      </c>
      <c r="N24" s="21"/>
      <c r="O24" s="21"/>
      <c r="P24" s="21"/>
      <c r="Q24" s="14"/>
    </row>
    <row r="25" ht="19.5" customHeight="1">
      <c r="A25" t="s" s="73">
        <v>44</v>
      </c>
      <c r="B25" s="74"/>
      <c r="C25" s="75"/>
      <c r="D25" s="75"/>
      <c r="E25" s="76">
        <f>SUM(C25:D25)</f>
        <v>0</v>
      </c>
      <c r="F25" s="77"/>
      <c r="G25" s="78"/>
      <c r="H25" s="79"/>
      <c r="I25" s="75"/>
      <c r="J25" s="75"/>
      <c r="K25" s="75"/>
      <c r="L25" s="80"/>
      <c r="M25" t="s" s="81">
        <f>IF(MAX(C25,D25)&gt;=80,"15p",IF(MAX(C25,D25)&gt;=40,"12p",IF(MAX(C25,D25)&gt;=20,"10p",IF(MAX(C25,D25)&gt;=11,"5p",IF(MAX(C25,D25)&gt;=5,"3p","")))))</f>
      </c>
      <c r="N25" s="21"/>
      <c r="O25" s="21"/>
      <c r="P25" s="21"/>
      <c r="Q25" s="14"/>
    </row>
    <row r="26" ht="19.5" customHeight="1">
      <c r="A26" t="s" s="73">
        <v>45</v>
      </c>
      <c r="B26" s="74"/>
      <c r="C26" s="75"/>
      <c r="D26" s="75"/>
      <c r="E26" s="76">
        <f>SUM(C26:D26)</f>
        <v>0</v>
      </c>
      <c r="F26" s="77"/>
      <c r="G26" s="78"/>
      <c r="H26" s="79"/>
      <c r="I26" s="75"/>
      <c r="J26" s="75"/>
      <c r="K26" s="75"/>
      <c r="L26" s="80"/>
      <c r="M26" t="s" s="81">
        <f>IF(MAX(C26,D26)&gt;=80,"15p",IF(MAX(C26,D26)&gt;=40,"12p",IF(MAX(C26,D26)&gt;=20,"10p",IF(MAX(C26,D26)&gt;=11,"5p",IF(MAX(C26,D26)&gt;=5,"3p","")))))</f>
      </c>
      <c r="N26" s="21"/>
      <c r="O26" s="21"/>
      <c r="P26" s="21"/>
      <c r="Q26" s="14"/>
    </row>
    <row r="27" ht="19.5" customHeight="1">
      <c r="A27" t="s" s="73">
        <v>46</v>
      </c>
      <c r="B27" s="74"/>
      <c r="C27" s="75"/>
      <c r="D27" s="75"/>
      <c r="E27" s="76">
        <f>SUM(C27:D27)</f>
        <v>0</v>
      </c>
      <c r="F27" s="77"/>
      <c r="G27" s="78"/>
      <c r="H27" s="79"/>
      <c r="I27" s="75"/>
      <c r="J27" s="75"/>
      <c r="K27" s="75"/>
      <c r="L27" s="80"/>
      <c r="M27" t="s" s="81">
        <f>IF(MAX(C27,D27)&gt;=80,"15p",IF(MAX(C27,D27)&gt;=40,"12p",IF(MAX(C27,D27)&gt;=20,"10p",IF(MAX(C27,D27)&gt;=11,"5p",IF(MAX(C27,D27)&gt;=5,"3p","")))))</f>
      </c>
      <c r="N27" s="21"/>
      <c r="O27" s="21"/>
      <c r="P27" s="21"/>
      <c r="Q27" s="14"/>
    </row>
    <row r="28" ht="19.5" customHeight="1">
      <c r="A28" t="s" s="73">
        <v>47</v>
      </c>
      <c r="B28" s="74"/>
      <c r="C28" s="75"/>
      <c r="D28" s="75"/>
      <c r="E28" s="76">
        <f>SUM(C28:D28)</f>
        <v>0</v>
      </c>
      <c r="F28" s="77"/>
      <c r="G28" s="78"/>
      <c r="H28" s="79"/>
      <c r="I28" s="75"/>
      <c r="J28" s="75"/>
      <c r="K28" s="75"/>
      <c r="L28" s="80"/>
      <c r="M28" t="s" s="81">
        <f>IF(MAX(C28,D28)&gt;=80,"15p",IF(MAX(C28,D28)&gt;=40,"12p",IF(MAX(C28,D28)&gt;=20,"10p",IF(MAX(C28,D28)&gt;=11,"5p",IF(MAX(C28,D28)&gt;=5,"3p","")))))</f>
      </c>
      <c r="N28" s="21"/>
      <c r="O28" s="21"/>
      <c r="P28" s="21"/>
      <c r="Q28" s="14"/>
    </row>
    <row r="29" ht="19.5" customHeight="1">
      <c r="A29" t="s" s="73">
        <v>48</v>
      </c>
      <c r="B29" s="74"/>
      <c r="C29" s="75"/>
      <c r="D29" s="75"/>
      <c r="E29" s="76">
        <f>SUM(C29:D29)</f>
        <v>0</v>
      </c>
      <c r="F29" s="77"/>
      <c r="G29" s="78"/>
      <c r="H29" s="79"/>
      <c r="I29" s="75"/>
      <c r="J29" s="75"/>
      <c r="K29" s="75"/>
      <c r="L29" s="80"/>
      <c r="M29" t="s" s="81">
        <f>IF(MAX(C29,D29)&gt;=80,"15p",IF(MAX(C29,D29)&gt;=40,"12p",IF(MAX(C29,D29)&gt;=20,"10p",IF(MAX(C29,D29)&gt;=11,"5p",IF(MAX(C29,D29)&gt;=5,"3p","")))))</f>
      </c>
      <c r="N29" s="21"/>
      <c r="O29" s="21"/>
      <c r="P29" s="21"/>
      <c r="Q29" s="14"/>
    </row>
    <row r="30" ht="19.5" customHeight="1">
      <c r="A30" t="s" s="83">
        <v>49</v>
      </c>
      <c r="B30" s="84"/>
      <c r="C30" s="76">
        <f>SUM(C21:C29)</f>
        <v>0</v>
      </c>
      <c r="D30" s="76">
        <f>SUM(D21:D29)</f>
        <v>0</v>
      </c>
      <c r="E30" s="76">
        <f>SUM(E21:E29)</f>
        <v>0</v>
      </c>
      <c r="F30" s="77"/>
      <c r="G30" s="78"/>
      <c r="H30" s="78"/>
      <c r="I30" s="85"/>
      <c r="J30" s="85"/>
      <c r="K30" s="85"/>
      <c r="L30" s="86"/>
      <c r="M30" s="87"/>
      <c r="N30" s="13"/>
      <c r="O30" s="13"/>
      <c r="P30" s="13"/>
      <c r="Q30" s="14"/>
    </row>
    <row r="31" ht="19.5" customHeight="1">
      <c r="A31" t="s" s="88">
        <v>50</v>
      </c>
      <c r="B31" s="89"/>
      <c r="C31" s="89"/>
      <c r="D31" s="90"/>
      <c r="E31" s="91">
        <f>SUM(C30:D30)</f>
        <v>0</v>
      </c>
      <c r="F31" s="92"/>
      <c r="G31" s="93"/>
      <c r="H31" s="93"/>
      <c r="I31" s="93"/>
      <c r="J31" s="93"/>
      <c r="K31" s="93"/>
      <c r="L31" s="94"/>
      <c r="M31" s="87"/>
      <c r="N31" s="95"/>
      <c r="O31" s="95"/>
      <c r="P31" s="95"/>
      <c r="Q31" s="70"/>
    </row>
    <row r="32" ht="9" customHeight="1">
      <c r="A32" s="36"/>
      <c r="B32" s="37"/>
      <c r="C32" s="37"/>
      <c r="D32" s="37"/>
      <c r="E32" s="37"/>
      <c r="F32" s="37"/>
      <c r="G32" s="37"/>
      <c r="H32" s="37"/>
      <c r="I32" s="37"/>
      <c r="J32" s="37"/>
      <c r="K32" s="37"/>
      <c r="L32" s="37"/>
      <c r="M32" s="13"/>
      <c r="N32" s="13"/>
      <c r="O32" s="13"/>
      <c r="P32" s="13"/>
      <c r="Q32" s="14"/>
    </row>
    <row r="33" ht="25.5" customHeight="1">
      <c r="A33" t="s" s="96">
        <v>51</v>
      </c>
      <c r="B33" s="97"/>
      <c r="C33" s="97"/>
      <c r="D33" s="97"/>
      <c r="E33" s="97"/>
      <c r="F33" s="97"/>
      <c r="G33" s="97"/>
      <c r="H33" s="97"/>
      <c r="I33" s="97"/>
      <c r="J33" s="97"/>
      <c r="K33" s="97"/>
      <c r="L33" s="97"/>
      <c r="M33" s="19"/>
      <c r="N33" s="13"/>
      <c r="O33" s="13"/>
      <c r="P33" s="13"/>
      <c r="Q33" s="14"/>
    </row>
    <row r="34" ht="9" customHeight="1">
      <c r="A34" s="19"/>
      <c r="B34" s="13"/>
      <c r="C34" s="13"/>
      <c r="D34" s="13"/>
      <c r="E34" s="13"/>
      <c r="F34" s="13"/>
      <c r="G34" s="13"/>
      <c r="H34" s="13"/>
      <c r="I34" s="13"/>
      <c r="J34" s="13"/>
      <c r="K34" s="13"/>
      <c r="L34" s="98"/>
      <c r="M34" s="19"/>
      <c r="N34" s="13"/>
      <c r="O34" s="13"/>
      <c r="P34" s="13"/>
      <c r="Q34" s="14"/>
    </row>
    <row r="35" ht="16.5" customHeight="1">
      <c r="A35" t="s" s="99">
        <v>52</v>
      </c>
      <c r="B35" s="100"/>
      <c r="C35" s="100"/>
      <c r="D35" s="100"/>
      <c r="E35" s="100"/>
      <c r="F35" s="100"/>
      <c r="G35" s="100"/>
      <c r="H35" s="100"/>
      <c r="I35" s="100"/>
      <c r="J35" s="100"/>
      <c r="K35" s="100"/>
      <c r="L35" s="100"/>
      <c r="M35" s="19"/>
      <c r="N35" s="13"/>
      <c r="O35" s="13"/>
      <c r="P35" s="13"/>
      <c r="Q35" s="14"/>
    </row>
    <row r="36" ht="13.65" customHeight="1">
      <c r="A36" t="s" s="101">
        <v>53</v>
      </c>
      <c r="B36" s="102"/>
      <c r="C36" s="102"/>
      <c r="D36" s="103"/>
      <c r="E36" t="s" s="104">
        <v>54</v>
      </c>
      <c r="F36" s="105"/>
      <c r="G36" s="105"/>
      <c r="H36" s="105"/>
      <c r="I36" s="105"/>
      <c r="J36" s="105"/>
      <c r="K36" s="105"/>
      <c r="L36" s="105"/>
      <c r="M36" s="19"/>
      <c r="N36" s="13"/>
      <c r="O36" s="13"/>
      <c r="P36" s="13"/>
      <c r="Q36" s="14"/>
    </row>
    <row r="37" ht="13.65" customHeight="1">
      <c r="A37" t="s" s="101">
        <v>55</v>
      </c>
      <c r="B37" s="102"/>
      <c r="C37" s="102"/>
      <c r="D37" s="103"/>
      <c r="E37" t="s" s="106">
        <v>56</v>
      </c>
      <c r="F37" s="107"/>
      <c r="G37" s="107"/>
      <c r="H37" s="107"/>
      <c r="I37" s="107"/>
      <c r="J37" s="107"/>
      <c r="K37" s="107"/>
      <c r="L37" s="107"/>
      <c r="M37" s="19"/>
      <c r="N37" s="13"/>
      <c r="O37" s="13"/>
      <c r="P37" s="13"/>
      <c r="Q37" s="14"/>
    </row>
    <row r="38" ht="9" customHeight="1">
      <c r="A38" s="108"/>
      <c r="B38" s="12"/>
      <c r="C38" s="12"/>
      <c r="D38" s="12"/>
      <c r="E38" s="12"/>
      <c r="F38" s="12"/>
      <c r="G38" s="12"/>
      <c r="H38" s="12"/>
      <c r="I38" s="12"/>
      <c r="J38" s="12"/>
      <c r="K38" s="12"/>
      <c r="L38" s="109"/>
      <c r="M38" s="19"/>
      <c r="N38" s="13"/>
      <c r="O38" s="13"/>
      <c r="P38" s="13"/>
      <c r="Q38" s="14"/>
    </row>
    <row r="39" ht="9" customHeight="1">
      <c r="A39" s="36"/>
      <c r="B39" s="37"/>
      <c r="C39" s="37"/>
      <c r="D39" s="37"/>
      <c r="E39" s="37"/>
      <c r="F39" s="37"/>
      <c r="G39" s="37"/>
      <c r="H39" s="37"/>
      <c r="I39" s="37"/>
      <c r="J39" s="37"/>
      <c r="K39" s="37"/>
      <c r="L39" s="37"/>
      <c r="M39" s="13"/>
      <c r="N39" s="13"/>
      <c r="O39" s="13"/>
      <c r="P39" s="13"/>
      <c r="Q39" s="14"/>
    </row>
    <row r="40" ht="36" customHeight="1">
      <c r="A40" t="s" s="110">
        <v>57</v>
      </c>
      <c r="B40" s="111"/>
      <c r="C40" s="111"/>
      <c r="D40" s="111"/>
      <c r="E40" s="111"/>
      <c r="F40" s="111"/>
      <c r="G40" s="111"/>
      <c r="H40" s="111"/>
      <c r="I40" s="111"/>
      <c r="J40" s="111"/>
      <c r="K40" s="111"/>
      <c r="L40" s="111"/>
      <c r="M40" s="19"/>
      <c r="N40" t="s" s="112">
        <v>58</v>
      </c>
      <c r="O40" s="13"/>
      <c r="P40" s="13"/>
      <c r="Q40" s="14"/>
    </row>
    <row r="41" ht="9" customHeight="1">
      <c r="A41" s="36"/>
      <c r="B41" s="37"/>
      <c r="C41" s="37"/>
      <c r="D41" s="37"/>
      <c r="E41" s="37"/>
      <c r="F41" s="113"/>
      <c r="G41" s="37"/>
      <c r="H41" s="37"/>
      <c r="I41" s="37"/>
      <c r="J41" s="37"/>
      <c r="K41" s="37"/>
      <c r="L41" s="37"/>
      <c r="M41" s="13"/>
      <c r="N41" s="13"/>
      <c r="O41" s="13"/>
      <c r="P41" s="13"/>
      <c r="Q41" s="14"/>
    </row>
    <row r="42" ht="24" customHeight="1">
      <c r="A42" t="s" s="114">
        <v>59</v>
      </c>
      <c r="B42" s="115"/>
      <c r="C42" s="115"/>
      <c r="D42" s="115"/>
      <c r="E42" s="115"/>
      <c r="F42" s="116"/>
      <c r="G42" t="s" s="114">
        <v>60</v>
      </c>
      <c r="H42" s="115"/>
      <c r="I42" s="115"/>
      <c r="J42" s="115"/>
      <c r="K42" s="115"/>
      <c r="L42" s="115"/>
      <c r="M42" s="46"/>
      <c r="N42" s="13"/>
      <c r="O42" s="13"/>
      <c r="P42" s="13"/>
      <c r="Q42" s="14"/>
    </row>
    <row r="43" ht="13.5" customHeight="1">
      <c r="A43" s="117"/>
      <c r="B43" s="117"/>
      <c r="C43" s="117"/>
      <c r="D43" s="117"/>
      <c r="E43" s="117"/>
      <c r="F43" s="116"/>
      <c r="G43" t="s" s="118">
        <v>61</v>
      </c>
      <c r="H43" s="119"/>
      <c r="I43" s="119"/>
      <c r="J43" s="119"/>
      <c r="K43" s="119"/>
      <c r="L43" s="119"/>
      <c r="M43" s="46"/>
      <c r="N43" s="13"/>
      <c r="O43" s="13"/>
      <c r="P43" s="13"/>
      <c r="Q43" s="14"/>
    </row>
    <row r="44" ht="19.5" customHeight="1">
      <c r="A44" s="120"/>
      <c r="B44" s="120"/>
      <c r="C44" s="121"/>
      <c r="D44" s="122"/>
      <c r="E44" s="123"/>
      <c r="F44" s="116"/>
      <c r="G44" s="120"/>
      <c r="H44" s="120"/>
      <c r="I44" s="120"/>
      <c r="J44" s="120"/>
      <c r="K44" s="120"/>
      <c r="L44" s="120"/>
      <c r="M44" s="46"/>
      <c r="N44" s="13"/>
      <c r="O44" s="13"/>
      <c r="P44" s="13"/>
      <c r="Q44" s="14"/>
    </row>
    <row r="45" ht="19.5" customHeight="1">
      <c r="A45" s="124"/>
      <c r="B45" s="124"/>
      <c r="C45" s="125"/>
      <c r="D45" s="126"/>
      <c r="E45" s="127"/>
      <c r="F45" s="116"/>
      <c r="G45" s="124"/>
      <c r="H45" s="124"/>
      <c r="I45" s="124"/>
      <c r="J45" s="124"/>
      <c r="K45" s="124"/>
      <c r="L45" s="124"/>
      <c r="M45" s="46"/>
      <c r="N45" s="13"/>
      <c r="O45" s="13"/>
      <c r="P45" s="13"/>
      <c r="Q45" s="14"/>
    </row>
    <row r="46" ht="19.5" customHeight="1">
      <c r="A46" s="124"/>
      <c r="B46" s="124"/>
      <c r="C46" s="125"/>
      <c r="D46" s="126"/>
      <c r="E46" s="127"/>
      <c r="F46" s="116"/>
      <c r="G46" s="124"/>
      <c r="H46" s="124"/>
      <c r="I46" s="124"/>
      <c r="J46" s="124"/>
      <c r="K46" s="124"/>
      <c r="L46" s="124"/>
      <c r="M46" s="46"/>
      <c r="N46" s="13"/>
      <c r="O46" s="13"/>
      <c r="P46" s="13"/>
      <c r="Q46" s="14"/>
    </row>
    <row r="47" ht="19.5" customHeight="1">
      <c r="A47" s="124"/>
      <c r="B47" s="124"/>
      <c r="C47" s="125"/>
      <c r="D47" s="126"/>
      <c r="E47" s="127"/>
      <c r="F47" s="116"/>
      <c r="G47" s="124"/>
      <c r="H47" s="124"/>
      <c r="I47" s="124"/>
      <c r="J47" s="124"/>
      <c r="K47" s="124"/>
      <c r="L47" s="124"/>
      <c r="M47" s="46"/>
      <c r="N47" s="13"/>
      <c r="O47" s="13"/>
      <c r="P47" s="13"/>
      <c r="Q47" s="14"/>
    </row>
    <row r="48" ht="19.5" customHeight="1">
      <c r="A48" s="124"/>
      <c r="B48" s="124"/>
      <c r="C48" s="125"/>
      <c r="D48" s="126"/>
      <c r="E48" s="127"/>
      <c r="F48" s="116"/>
      <c r="G48" s="124"/>
      <c r="H48" s="124"/>
      <c r="I48" s="124"/>
      <c r="J48" s="124"/>
      <c r="K48" s="124"/>
      <c r="L48" s="124"/>
      <c r="M48" s="46"/>
      <c r="N48" s="13"/>
      <c r="O48" s="13"/>
      <c r="P48" s="13"/>
      <c r="Q48" s="14"/>
    </row>
    <row r="49" ht="19.5" customHeight="1">
      <c r="A49" s="124"/>
      <c r="B49" s="124"/>
      <c r="C49" s="125"/>
      <c r="D49" s="126"/>
      <c r="E49" s="127"/>
      <c r="F49" s="116"/>
      <c r="G49" s="124"/>
      <c r="H49" s="124"/>
      <c r="I49" s="124"/>
      <c r="J49" s="124"/>
      <c r="K49" s="124"/>
      <c r="L49" s="124"/>
      <c r="M49" s="46"/>
      <c r="N49" s="13"/>
      <c r="O49" s="13"/>
      <c r="P49" s="13"/>
      <c r="Q49" s="14"/>
    </row>
    <row r="50" ht="19.5" customHeight="1">
      <c r="A50" s="124"/>
      <c r="B50" s="124"/>
      <c r="C50" s="125"/>
      <c r="D50" s="126"/>
      <c r="E50" s="127"/>
      <c r="F50" s="116"/>
      <c r="G50" s="124"/>
      <c r="H50" s="124"/>
      <c r="I50" s="124"/>
      <c r="J50" s="124"/>
      <c r="K50" s="124"/>
      <c r="L50" s="124"/>
      <c r="M50" s="46"/>
      <c r="N50" s="13"/>
      <c r="O50" s="13"/>
      <c r="P50" s="13"/>
      <c r="Q50" s="14"/>
    </row>
    <row r="51" ht="19.5" customHeight="1">
      <c r="A51" s="124"/>
      <c r="B51" s="124"/>
      <c r="C51" s="125"/>
      <c r="D51" s="126"/>
      <c r="E51" s="127"/>
      <c r="F51" s="116"/>
      <c r="G51" s="124"/>
      <c r="H51" s="124"/>
      <c r="I51" s="124"/>
      <c r="J51" s="124"/>
      <c r="K51" s="124"/>
      <c r="L51" s="124"/>
      <c r="M51" s="46"/>
      <c r="N51" s="13"/>
      <c r="O51" s="13"/>
      <c r="P51" s="13"/>
      <c r="Q51" s="14"/>
    </row>
    <row r="52" ht="19.5" customHeight="1">
      <c r="A52" s="124"/>
      <c r="B52" s="124"/>
      <c r="C52" s="125"/>
      <c r="D52" s="126"/>
      <c r="E52" s="127"/>
      <c r="F52" s="116"/>
      <c r="G52" s="124"/>
      <c r="H52" s="124"/>
      <c r="I52" s="124"/>
      <c r="J52" s="124"/>
      <c r="K52" s="124"/>
      <c r="L52" s="124"/>
      <c r="M52" s="46"/>
      <c r="N52" s="13"/>
      <c r="O52" s="13"/>
      <c r="P52" s="13"/>
      <c r="Q52" s="14"/>
    </row>
    <row r="53" ht="19.5" customHeight="1">
      <c r="A53" s="124"/>
      <c r="B53" s="124"/>
      <c r="C53" s="125"/>
      <c r="D53" s="126"/>
      <c r="E53" s="127"/>
      <c r="F53" s="116"/>
      <c r="G53" s="124"/>
      <c r="H53" s="124"/>
      <c r="I53" s="124"/>
      <c r="J53" s="124"/>
      <c r="K53" s="124"/>
      <c r="L53" s="124"/>
      <c r="M53" s="46"/>
      <c r="N53" s="13"/>
      <c r="O53" s="13"/>
      <c r="P53" s="13"/>
      <c r="Q53" s="14"/>
    </row>
    <row r="54" ht="19.5" customHeight="1">
      <c r="A54" s="124"/>
      <c r="B54" s="124"/>
      <c r="C54" s="125"/>
      <c r="D54" s="126"/>
      <c r="E54" s="127"/>
      <c r="F54" s="116"/>
      <c r="G54" s="124"/>
      <c r="H54" s="124"/>
      <c r="I54" s="124"/>
      <c r="J54" s="124"/>
      <c r="K54" s="124"/>
      <c r="L54" s="124"/>
      <c r="M54" s="46"/>
      <c r="N54" s="13"/>
      <c r="O54" s="13"/>
      <c r="P54" s="13"/>
      <c r="Q54" s="14"/>
    </row>
    <row r="55" ht="19.5" customHeight="1">
      <c r="A55" s="124"/>
      <c r="B55" s="124"/>
      <c r="C55" s="125"/>
      <c r="D55" s="126"/>
      <c r="E55" s="127"/>
      <c r="F55" s="116"/>
      <c r="G55" s="124"/>
      <c r="H55" s="124"/>
      <c r="I55" s="124"/>
      <c r="J55" s="124"/>
      <c r="K55" s="124"/>
      <c r="L55" s="124"/>
      <c r="M55" s="46"/>
      <c r="N55" s="13"/>
      <c r="O55" s="13"/>
      <c r="P55" s="13"/>
      <c r="Q55" s="14"/>
    </row>
    <row r="56" ht="19.5" customHeight="1">
      <c r="A56" s="124"/>
      <c r="B56" s="124"/>
      <c r="C56" s="125"/>
      <c r="D56" s="126"/>
      <c r="E56" s="127"/>
      <c r="F56" s="116"/>
      <c r="G56" s="124"/>
      <c r="H56" s="124"/>
      <c r="I56" s="124"/>
      <c r="J56" s="124"/>
      <c r="K56" s="124"/>
      <c r="L56" s="124"/>
      <c r="M56" s="46"/>
      <c r="N56" s="13"/>
      <c r="O56" s="13"/>
      <c r="P56" s="13"/>
      <c r="Q56" s="14"/>
    </row>
    <row r="57" ht="19.5" customHeight="1">
      <c r="A57" s="124"/>
      <c r="B57" s="124"/>
      <c r="C57" s="125"/>
      <c r="D57" s="126"/>
      <c r="E57" s="127"/>
      <c r="F57" s="116"/>
      <c r="G57" s="124"/>
      <c r="H57" s="124"/>
      <c r="I57" s="124"/>
      <c r="J57" s="124"/>
      <c r="K57" s="124"/>
      <c r="L57" s="124"/>
      <c r="M57" s="46"/>
      <c r="N57" s="13"/>
      <c r="O57" s="13"/>
      <c r="P57" s="13"/>
      <c r="Q57" s="14"/>
    </row>
    <row r="58" ht="19.5" customHeight="1">
      <c r="A58" s="124"/>
      <c r="B58" s="124"/>
      <c r="C58" s="125"/>
      <c r="D58" s="126"/>
      <c r="E58" s="127"/>
      <c r="F58" s="116"/>
      <c r="G58" s="124"/>
      <c r="H58" s="124"/>
      <c r="I58" s="124"/>
      <c r="J58" s="124"/>
      <c r="K58" s="124"/>
      <c r="L58" s="124"/>
      <c r="M58" s="46"/>
      <c r="N58" s="13"/>
      <c r="O58" s="13"/>
      <c r="P58" s="13"/>
      <c r="Q58" s="14"/>
    </row>
    <row r="59" ht="19.5" customHeight="1">
      <c r="A59" s="124"/>
      <c r="B59" s="124"/>
      <c r="C59" s="125"/>
      <c r="D59" s="126"/>
      <c r="E59" s="127"/>
      <c r="F59" s="116"/>
      <c r="G59" s="124"/>
      <c r="H59" s="124"/>
      <c r="I59" s="124"/>
      <c r="J59" s="124"/>
      <c r="K59" s="124"/>
      <c r="L59" s="124"/>
      <c r="M59" s="46"/>
      <c r="N59" s="13"/>
      <c r="O59" s="13"/>
      <c r="P59" s="13"/>
      <c r="Q59" s="14"/>
    </row>
    <row r="60" ht="19.5" customHeight="1">
      <c r="A60" s="124"/>
      <c r="B60" s="124"/>
      <c r="C60" s="125"/>
      <c r="D60" s="126"/>
      <c r="E60" s="127"/>
      <c r="F60" s="116"/>
      <c r="G60" s="124"/>
      <c r="H60" s="124"/>
      <c r="I60" s="124"/>
      <c r="J60" s="124"/>
      <c r="K60" s="124"/>
      <c r="L60" s="124"/>
      <c r="M60" s="46"/>
      <c r="N60" s="13"/>
      <c r="O60" s="13"/>
      <c r="P60" s="13"/>
      <c r="Q60" s="14"/>
    </row>
    <row r="61" ht="19.5" customHeight="1">
      <c r="A61" s="124"/>
      <c r="B61" s="124"/>
      <c r="C61" s="125"/>
      <c r="D61" s="126"/>
      <c r="E61" s="127"/>
      <c r="F61" s="116"/>
      <c r="G61" s="124"/>
      <c r="H61" s="124"/>
      <c r="I61" s="124"/>
      <c r="J61" s="124"/>
      <c r="K61" s="124"/>
      <c r="L61" s="124"/>
      <c r="M61" s="46"/>
      <c r="N61" s="13"/>
      <c r="O61" s="13"/>
      <c r="P61" s="13"/>
      <c r="Q61" s="14"/>
    </row>
    <row r="62" ht="19.5" customHeight="1">
      <c r="A62" s="124"/>
      <c r="B62" s="124"/>
      <c r="C62" s="125"/>
      <c r="D62" s="126"/>
      <c r="E62" s="127"/>
      <c r="F62" s="116"/>
      <c r="G62" s="124"/>
      <c r="H62" s="124"/>
      <c r="I62" s="124"/>
      <c r="J62" s="124"/>
      <c r="K62" s="124"/>
      <c r="L62" s="124"/>
      <c r="M62" s="46"/>
      <c r="N62" s="13"/>
      <c r="O62" s="13"/>
      <c r="P62" s="13"/>
      <c r="Q62" s="14"/>
    </row>
    <row r="63" ht="19.5" customHeight="1">
      <c r="A63" s="124"/>
      <c r="B63" s="124"/>
      <c r="C63" s="125"/>
      <c r="D63" s="126"/>
      <c r="E63" s="127"/>
      <c r="F63" s="116"/>
      <c r="G63" s="124"/>
      <c r="H63" s="124"/>
      <c r="I63" s="124"/>
      <c r="J63" s="124"/>
      <c r="K63" s="124"/>
      <c r="L63" s="124"/>
      <c r="M63" s="46"/>
      <c r="N63" s="13"/>
      <c r="O63" s="13"/>
      <c r="P63" s="13"/>
      <c r="Q63" s="14"/>
    </row>
    <row r="64" ht="19.5" customHeight="1">
      <c r="A64" s="128"/>
      <c r="B64" s="128"/>
      <c r="C64" s="129"/>
      <c r="D64" s="130"/>
      <c r="E64" s="131"/>
      <c r="F64" s="116"/>
      <c r="G64" s="128"/>
      <c r="H64" s="128"/>
      <c r="I64" s="128"/>
      <c r="J64" s="128"/>
      <c r="K64" s="128"/>
      <c r="L64" s="128"/>
      <c r="M64" s="19"/>
      <c r="N64" s="13"/>
      <c r="O64" s="13"/>
      <c r="P64" s="13"/>
      <c r="Q64" s="14"/>
    </row>
    <row r="65" ht="9" customHeight="1">
      <c r="A65" s="132"/>
      <c r="B65" s="133"/>
      <c r="C65" s="133"/>
      <c r="D65" s="133"/>
      <c r="E65" s="133"/>
      <c r="F65" s="134"/>
      <c r="G65" s="133"/>
      <c r="H65" s="133"/>
      <c r="I65" s="133"/>
      <c r="J65" s="133"/>
      <c r="K65" s="133"/>
      <c r="L65" s="133"/>
      <c r="M65" s="13"/>
      <c r="N65" s="13"/>
      <c r="O65" s="13"/>
      <c r="P65" s="13"/>
      <c r="Q65" s="14"/>
    </row>
    <row r="66" ht="21.75" customHeight="1">
      <c r="A66" t="s" s="135">
        <v>62</v>
      </c>
      <c r="B66" s="78"/>
      <c r="C66" s="78"/>
      <c r="D66" s="78"/>
      <c r="E66" s="78"/>
      <c r="F66" s="78"/>
      <c r="G66" s="78"/>
      <c r="H66" s="78"/>
      <c r="I66" s="78"/>
      <c r="J66" s="78"/>
      <c r="K66" s="78"/>
      <c r="L66" s="78"/>
      <c r="M66" s="95"/>
      <c r="N66" s="95"/>
      <c r="O66" s="95"/>
      <c r="P66" s="95"/>
      <c r="Q66" s="70"/>
    </row>
    <row r="67" ht="11.7" customHeight="1">
      <c r="A67" t="s" s="136">
        <v>63</v>
      </c>
      <c r="B67" s="137"/>
      <c r="C67" s="137"/>
      <c r="D67" s="137"/>
      <c r="E67" s="137"/>
      <c r="F67" s="138"/>
      <c r="G67" s="138"/>
      <c r="H67" s="138"/>
      <c r="I67" s="138"/>
      <c r="J67" s="138"/>
      <c r="K67" t="s" s="139">
        <v>64</v>
      </c>
      <c r="L67" s="140"/>
      <c r="M67" s="138"/>
      <c r="N67" s="138"/>
      <c r="O67" s="138"/>
      <c r="P67" s="138"/>
      <c r="Q67" s="141"/>
    </row>
    <row r="68" ht="13.65" customHeight="1">
      <c r="A68" s="142"/>
      <c r="B68" s="143"/>
      <c r="C68" s="143"/>
      <c r="D68" s="143"/>
      <c r="E68" s="143"/>
      <c r="F68" s="143"/>
      <c r="G68" s="143"/>
      <c r="H68" s="143"/>
      <c r="I68" s="143"/>
      <c r="J68" s="143"/>
      <c r="K68" s="143"/>
      <c r="L68" s="143"/>
      <c r="M68" s="144"/>
      <c r="N68" s="144"/>
      <c r="O68" s="144"/>
      <c r="P68" s="144"/>
      <c r="Q68" s="145"/>
    </row>
  </sheetData>
  <mergeCells count="122">
    <mergeCell ref="A1:L1"/>
    <mergeCell ref="A3:B3"/>
    <mergeCell ref="C3:L3"/>
    <mergeCell ref="N3:P9"/>
    <mergeCell ref="A4:B4"/>
    <mergeCell ref="C4:D4"/>
    <mergeCell ref="F4:L4"/>
    <mergeCell ref="A5:B5"/>
    <mergeCell ref="C5:D5"/>
    <mergeCell ref="F5:J5"/>
    <mergeCell ref="A6:B6"/>
    <mergeCell ref="C6:D6"/>
    <mergeCell ref="F6:J6"/>
    <mergeCell ref="A7:B7"/>
    <mergeCell ref="C7:D7"/>
    <mergeCell ref="F7:J7"/>
    <mergeCell ref="A8:B8"/>
    <mergeCell ref="C8:D8"/>
    <mergeCell ref="F8:J8"/>
    <mergeCell ref="A9:B9"/>
    <mergeCell ref="C9:D9"/>
    <mergeCell ref="F9:L9"/>
    <mergeCell ref="A11:L11"/>
    <mergeCell ref="A12:L12"/>
    <mergeCell ref="A14:L14"/>
    <mergeCell ref="A15:L15"/>
    <mergeCell ref="A17:L17"/>
    <mergeCell ref="N17:P20"/>
    <mergeCell ref="A18:E18"/>
    <mergeCell ref="I18:L18"/>
    <mergeCell ref="A19:B19"/>
    <mergeCell ref="C19:E19"/>
    <mergeCell ref="A20:B20"/>
    <mergeCell ref="A21:B21"/>
    <mergeCell ref="N21:P29"/>
    <mergeCell ref="A22:B22"/>
    <mergeCell ref="A23:B23"/>
    <mergeCell ref="A24:B24"/>
    <mergeCell ref="A25:B25"/>
    <mergeCell ref="A26:B26"/>
    <mergeCell ref="A27:B27"/>
    <mergeCell ref="A28:B28"/>
    <mergeCell ref="A29:B29"/>
    <mergeCell ref="A30:B30"/>
    <mergeCell ref="A31:D31"/>
    <mergeCell ref="A33:L33"/>
    <mergeCell ref="A35:L35"/>
    <mergeCell ref="A36:D36"/>
    <mergeCell ref="E36:L36"/>
    <mergeCell ref="A37:D37"/>
    <mergeCell ref="E37:L37"/>
    <mergeCell ref="A40:L40"/>
    <mergeCell ref="A42:E42"/>
    <mergeCell ref="G42:L42"/>
    <mergeCell ref="A43:E43"/>
    <mergeCell ref="G43:L43"/>
    <mergeCell ref="A44:C44"/>
    <mergeCell ref="D44:E44"/>
    <mergeCell ref="G44:L44"/>
    <mergeCell ref="A45:C45"/>
    <mergeCell ref="D45:E45"/>
    <mergeCell ref="G45:L45"/>
    <mergeCell ref="A46:C46"/>
    <mergeCell ref="D46:E46"/>
    <mergeCell ref="G46:L46"/>
    <mergeCell ref="A47:C47"/>
    <mergeCell ref="D47:E47"/>
    <mergeCell ref="G47:L47"/>
    <mergeCell ref="A48:C48"/>
    <mergeCell ref="D48:E48"/>
    <mergeCell ref="G48:L48"/>
    <mergeCell ref="A49:C49"/>
    <mergeCell ref="D49:E49"/>
    <mergeCell ref="G49:L49"/>
    <mergeCell ref="A50:C50"/>
    <mergeCell ref="D50:E50"/>
    <mergeCell ref="G50:L50"/>
    <mergeCell ref="A51:C51"/>
    <mergeCell ref="D51:E51"/>
    <mergeCell ref="G51:L51"/>
    <mergeCell ref="A52:C52"/>
    <mergeCell ref="D52:E52"/>
    <mergeCell ref="G52:L52"/>
    <mergeCell ref="A53:C53"/>
    <mergeCell ref="D53:E53"/>
    <mergeCell ref="G53:L53"/>
    <mergeCell ref="A54:C54"/>
    <mergeCell ref="D54:E54"/>
    <mergeCell ref="G54:L54"/>
    <mergeCell ref="A55:C55"/>
    <mergeCell ref="D55:E55"/>
    <mergeCell ref="G55:L55"/>
    <mergeCell ref="A56:C56"/>
    <mergeCell ref="D56:E56"/>
    <mergeCell ref="G56:L56"/>
    <mergeCell ref="A57:C57"/>
    <mergeCell ref="D57:E57"/>
    <mergeCell ref="G57:L57"/>
    <mergeCell ref="A58:C58"/>
    <mergeCell ref="D58:E58"/>
    <mergeCell ref="G58:L58"/>
    <mergeCell ref="A59:C59"/>
    <mergeCell ref="D59:E59"/>
    <mergeCell ref="G59:L59"/>
    <mergeCell ref="A60:C60"/>
    <mergeCell ref="D60:E60"/>
    <mergeCell ref="G60:L60"/>
    <mergeCell ref="A61:C61"/>
    <mergeCell ref="D61:E61"/>
    <mergeCell ref="G61:L61"/>
    <mergeCell ref="A62:C62"/>
    <mergeCell ref="D62:E62"/>
    <mergeCell ref="G62:L62"/>
    <mergeCell ref="A63:C63"/>
    <mergeCell ref="D63:E63"/>
    <mergeCell ref="G63:L63"/>
    <mergeCell ref="A64:C64"/>
    <mergeCell ref="D64:E64"/>
    <mergeCell ref="G64:L64"/>
    <mergeCell ref="A66:L66"/>
    <mergeCell ref="A67:E67"/>
    <mergeCell ref="K67:L67"/>
  </mergeCells>
  <hyperlinks>
    <hyperlink ref="E36" r:id="rId1" location="" tooltip="" display="JL@johnlindo.com"/>
    <hyperlink ref="E37" r:id="rId2" location="" tooltip="" display="scores@worldsdc.com"/>
  </hyperlinks>
  <pageMargins left="0.3" right="0.3" top="1" bottom="0.75" header="0.511806" footer="0.511806"/>
  <pageSetup firstPageNumber="1" fitToHeight="1" fitToWidth="1" scale="99"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146" customWidth="1"/>
    <col min="2" max="7" width="3.625" style="146" customWidth="1"/>
    <col min="8" max="8" width="1" style="146" customWidth="1"/>
    <col min="9" max="9" width="8.125" style="146" customWidth="1"/>
    <col min="10" max="10" width="10.75" style="146" customWidth="1"/>
    <col min="11" max="11" width="4.625" style="146" customWidth="1"/>
    <col min="12" max="12" width="1" style="146" customWidth="1"/>
    <col min="13" max="13" width="8.125" style="146" customWidth="1"/>
    <col min="14" max="14" width="4.25" style="146" customWidth="1"/>
    <col min="15" max="15" width="6.875" style="146" customWidth="1"/>
    <col min="16" max="16" width="4.625" style="146" customWidth="1"/>
    <col min="17" max="16384" width="8.125" style="146"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158">
        <v>68</v>
      </c>
      <c r="K5" s="159"/>
      <c r="L5" s="159"/>
      <c r="M5" s="159"/>
      <c r="N5" s="159"/>
      <c r="O5" s="159"/>
      <c r="P5" s="160"/>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Summary'!C21</f>
        <v>0</v>
      </c>
      <c r="O7" t="s" s="169">
        <v>72</v>
      </c>
      <c r="P7" s="171">
        <f>'Info Summary'!D21</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Summary'!L21</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73">
        <v>82</v>
      </c>
      <c r="C15" s="174"/>
      <c r="D15" s="174"/>
      <c r="E15" s="174"/>
      <c r="F15" s="174"/>
      <c r="G15" s="174"/>
      <c r="H15" s="174"/>
      <c r="I15" s="174"/>
      <c r="J15" s="174"/>
      <c r="K15" s="174"/>
      <c r="L15" s="174"/>
      <c r="M15" s="174"/>
      <c r="N15" s="174"/>
      <c r="O15" s="174"/>
      <c r="P15" s="181"/>
    </row>
    <row r="16" ht="12" customHeight="1">
      <c r="A16" s="187"/>
      <c r="B16" t="s" s="188">
        <v>83</v>
      </c>
      <c r="C16" t="s" s="188">
        <v>84</v>
      </c>
      <c r="D16" t="s" s="188">
        <v>85</v>
      </c>
      <c r="E16" t="s" s="188">
        <v>86</v>
      </c>
      <c r="F16" t="s" s="188">
        <v>87</v>
      </c>
      <c r="G16" t="s" s="189">
        <v>88</v>
      </c>
      <c r="H16" t="s" s="190">
        <v>89</v>
      </c>
      <c r="I16" s="191"/>
      <c r="J16" t="s" s="192">
        <v>90</v>
      </c>
      <c r="K16" t="s" s="193">
        <v>91</v>
      </c>
      <c r="L16" t="s" s="190">
        <v>89</v>
      </c>
      <c r="M16" s="191"/>
      <c r="N16" t="s" s="192">
        <v>90</v>
      </c>
      <c r="O16" s="194"/>
      <c r="P16" t="s" s="193">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32" customWidth="1"/>
    <col min="2" max="7" width="3.625" style="232" customWidth="1"/>
    <col min="8" max="8" width="1" style="232" customWidth="1"/>
    <col min="9" max="9" width="8.125" style="232" customWidth="1"/>
    <col min="10" max="10" width="10.75" style="232" customWidth="1"/>
    <col min="11" max="11" width="4.625" style="232" customWidth="1"/>
    <col min="12" max="12" width="1" style="232" customWidth="1"/>
    <col min="13" max="13" width="8.125" style="232" customWidth="1"/>
    <col min="14" max="14" width="4.25" style="232" customWidth="1"/>
    <col min="15" max="15" width="6.875" style="232" customWidth="1"/>
    <col min="16" max="16" width="4.625" style="232" customWidth="1"/>
    <col min="17" max="16384" width="8.125" style="232"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33">
        <v>113</v>
      </c>
      <c r="K5" s="234"/>
      <c r="L5" s="234"/>
      <c r="M5" s="234"/>
      <c r="N5" s="234"/>
      <c r="O5" s="234"/>
      <c r="P5" s="235"/>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Summary'!C22</f>
        <v>0</v>
      </c>
      <c r="O7" t="s" s="169">
        <v>72</v>
      </c>
      <c r="P7" s="171">
        <f>'Info Summary'!D22</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Summary'!L22</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43" customWidth="1"/>
    <col min="2" max="7" width="3.625" style="243" customWidth="1"/>
    <col min="8" max="8" width="1" style="243" customWidth="1"/>
    <col min="9" max="9" width="8.125" style="243" customWidth="1"/>
    <col min="10" max="10" width="10.75" style="243" customWidth="1"/>
    <col min="11" max="11" width="4.625" style="243" customWidth="1"/>
    <col min="12" max="12" width="1" style="243" customWidth="1"/>
    <col min="13" max="13" width="8.125" style="243" customWidth="1"/>
    <col min="14" max="14" width="4.25" style="243" customWidth="1"/>
    <col min="15" max="15" width="6.875" style="243" customWidth="1"/>
    <col min="16" max="16" width="4.625" style="243" customWidth="1"/>
    <col min="17" max="16384" width="8.125" style="243"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44">
        <v>114</v>
      </c>
      <c r="K5" s="245"/>
      <c r="L5" s="245"/>
      <c r="M5" s="245"/>
      <c r="N5" s="245"/>
      <c r="O5" s="245"/>
      <c r="P5" s="246"/>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Summary'!C23</f>
        <v>0</v>
      </c>
      <c r="O7" t="s" s="169">
        <v>72</v>
      </c>
      <c r="P7" s="171">
        <f>'Info Summary'!D23</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Summary'!L23</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47" customWidth="1"/>
    <col min="2" max="7" width="3.625" style="247" customWidth="1"/>
    <col min="8" max="8" width="1" style="247" customWidth="1"/>
    <col min="9" max="9" width="8.125" style="247" customWidth="1"/>
    <col min="10" max="10" width="10.75" style="247" customWidth="1"/>
    <col min="11" max="11" width="4.625" style="247" customWidth="1"/>
    <col min="12" max="12" width="1" style="247" customWidth="1"/>
    <col min="13" max="13" width="8.125" style="247" customWidth="1"/>
    <col min="14" max="14" width="4.25" style="247" customWidth="1"/>
    <col min="15" max="15" width="6.875" style="247" customWidth="1"/>
    <col min="16" max="16" width="4.625" style="247" customWidth="1"/>
    <col min="17" max="16384" width="8.125" style="247"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48">
        <v>115</v>
      </c>
      <c r="K5" s="249"/>
      <c r="L5" s="249"/>
      <c r="M5" s="249"/>
      <c r="N5" s="249"/>
      <c r="O5" s="249"/>
      <c r="P5" s="250"/>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Summary'!C24</f>
        <v>0</v>
      </c>
      <c r="O7" t="s" s="169">
        <v>72</v>
      </c>
      <c r="P7" s="171">
        <f>'Info Summary'!D24</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Summary'!L24</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51" customWidth="1"/>
    <col min="2" max="7" width="3.625" style="251" customWidth="1"/>
    <col min="8" max="8" width="1" style="251" customWidth="1"/>
    <col min="9" max="9" width="8.125" style="251" customWidth="1"/>
    <col min="10" max="10" width="10.75" style="251" customWidth="1"/>
    <col min="11" max="11" width="4.625" style="251" customWidth="1"/>
    <col min="12" max="12" width="1" style="251" customWidth="1"/>
    <col min="13" max="13" width="8.125" style="251" customWidth="1"/>
    <col min="14" max="14" width="4.25" style="251" customWidth="1"/>
    <col min="15" max="15" width="6.875" style="251" customWidth="1"/>
    <col min="16" max="16" width="4.625" style="251" customWidth="1"/>
    <col min="17" max="16384" width="8.125" style="251"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52">
        <v>116</v>
      </c>
      <c r="K5" s="253"/>
      <c r="L5" s="253"/>
      <c r="M5" s="253"/>
      <c r="N5" s="253"/>
      <c r="O5" s="253"/>
      <c r="P5" s="254"/>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Summary'!C25</f>
        <v>0</v>
      </c>
      <c r="O7" t="s" s="169">
        <v>72</v>
      </c>
      <c r="P7" s="171">
        <f>'Info Summary'!D25</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Summary'!L25</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55" customWidth="1"/>
    <col min="2" max="7" width="3.625" style="255" customWidth="1"/>
    <col min="8" max="8" width="1" style="255" customWidth="1"/>
    <col min="9" max="9" width="8.125" style="255" customWidth="1"/>
    <col min="10" max="10" width="10.75" style="255" customWidth="1"/>
    <col min="11" max="11" width="4.625" style="255" customWidth="1"/>
    <col min="12" max="12" width="1" style="255" customWidth="1"/>
    <col min="13" max="13" width="8.125" style="255" customWidth="1"/>
    <col min="14" max="14" width="4.25" style="255" customWidth="1"/>
    <col min="15" max="15" width="6.875" style="255" customWidth="1"/>
    <col min="16" max="16" width="4.625" style="255" customWidth="1"/>
    <col min="17" max="16384" width="8.125" style="255"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56">
        <v>117</v>
      </c>
      <c r="K5" s="257"/>
      <c r="L5" s="257"/>
      <c r="M5" s="257"/>
      <c r="N5" s="257"/>
      <c r="O5" s="257"/>
      <c r="P5" s="258"/>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Summary'!C26</f>
        <v>0</v>
      </c>
      <c r="O7" t="s" s="169">
        <v>72</v>
      </c>
      <c r="P7" s="171">
        <f>'Info Summary'!D26</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Summary'!L26</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t="s" s="221">
        <v>110</v>
      </c>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sheetPr>
    <pageSetUpPr fitToPage="1"/>
  </sheetPr>
  <dimension ref="A1:P37"/>
  <sheetViews>
    <sheetView workbookViewId="0" showGridLines="0" defaultGridColor="1"/>
  </sheetViews>
  <sheetFormatPr defaultColWidth="8.125" defaultRowHeight="19.5" customHeight="1" outlineLevelRow="0" outlineLevelCol="0"/>
  <cols>
    <col min="1" max="1" width="2.75" style="259" customWidth="1"/>
    <col min="2" max="7" width="3.625" style="259" customWidth="1"/>
    <col min="8" max="8" width="1" style="259" customWidth="1"/>
    <col min="9" max="9" width="8.125" style="259" customWidth="1"/>
    <col min="10" max="10" width="10.75" style="259" customWidth="1"/>
    <col min="11" max="11" width="4.625" style="259" customWidth="1"/>
    <col min="12" max="12" width="1" style="259" customWidth="1"/>
    <col min="13" max="13" width="8.125" style="259" customWidth="1"/>
    <col min="14" max="14" width="4.25" style="259" customWidth="1"/>
    <col min="15" max="15" width="6.875" style="259" customWidth="1"/>
    <col min="16" max="16" width="4.625" style="259" customWidth="1"/>
    <col min="17" max="16384" width="8.125" style="259" customWidth="1"/>
  </cols>
  <sheetData>
    <row r="1" ht="30" customHeight="1">
      <c r="A1" t="s" s="147">
        <v>65</v>
      </c>
      <c r="B1" s="148"/>
      <c r="C1" s="148"/>
      <c r="D1" s="148"/>
      <c r="E1" s="148"/>
      <c r="F1" s="148"/>
      <c r="G1" s="148"/>
      <c r="H1" s="148"/>
      <c r="I1" s="148"/>
      <c r="J1" s="148"/>
      <c r="K1" s="148"/>
      <c r="L1" s="148"/>
      <c r="M1" s="148"/>
      <c r="N1" s="148"/>
      <c r="O1" s="148"/>
      <c r="P1" s="149"/>
    </row>
    <row r="2" ht="9" customHeight="1">
      <c r="A2" s="11"/>
      <c r="B2" s="12"/>
      <c r="C2" s="12"/>
      <c r="D2" s="12"/>
      <c r="E2" s="12"/>
      <c r="F2" s="12"/>
      <c r="G2" s="12"/>
      <c r="H2" s="12"/>
      <c r="I2" s="12"/>
      <c r="J2" s="12"/>
      <c r="K2" s="12"/>
      <c r="L2" s="12"/>
      <c r="M2" s="12"/>
      <c r="N2" s="12"/>
      <c r="O2" s="12"/>
      <c r="P2" s="150"/>
    </row>
    <row r="3" ht="19.5" customHeight="1">
      <c r="A3" t="s" s="151">
        <v>66</v>
      </c>
      <c r="B3" s="152"/>
      <c r="C3" s="152"/>
      <c r="D3" s="152"/>
      <c r="E3" s="152"/>
      <c r="F3" s="152"/>
      <c r="G3" s="152"/>
      <c r="H3" s="152"/>
      <c r="I3" s="153"/>
      <c r="J3" t="s" s="154">
        <f>'Info Summary'!C3</f>
      </c>
      <c r="K3" s="155"/>
      <c r="L3" s="155"/>
      <c r="M3" s="155"/>
      <c r="N3" s="155"/>
      <c r="O3" s="155"/>
      <c r="P3" s="156"/>
    </row>
    <row r="4" ht="9" customHeight="1">
      <c r="A4" s="36"/>
      <c r="B4" s="37"/>
      <c r="C4" s="37"/>
      <c r="D4" s="37"/>
      <c r="E4" s="37"/>
      <c r="F4" s="37"/>
      <c r="G4" s="37"/>
      <c r="H4" s="37"/>
      <c r="I4" s="37"/>
      <c r="J4" s="37"/>
      <c r="K4" s="37"/>
      <c r="L4" s="37"/>
      <c r="M4" s="37"/>
      <c r="N4" s="37"/>
      <c r="O4" s="37"/>
      <c r="P4" s="157"/>
    </row>
    <row r="5" ht="19.5" customHeight="1">
      <c r="A5" t="s" s="151">
        <v>67</v>
      </c>
      <c r="B5" s="152"/>
      <c r="C5" s="152"/>
      <c r="D5" s="152"/>
      <c r="E5" s="152"/>
      <c r="F5" s="152"/>
      <c r="G5" s="152"/>
      <c r="H5" s="152"/>
      <c r="I5" s="153"/>
      <c r="J5" t="s" s="260">
        <v>118</v>
      </c>
      <c r="K5" s="261"/>
      <c r="L5" s="261"/>
      <c r="M5" s="261"/>
      <c r="N5" s="261"/>
      <c r="O5" s="261"/>
      <c r="P5" s="262"/>
    </row>
    <row r="6" ht="48" customHeight="1">
      <c r="A6" s="161"/>
      <c r="B6" t="s" s="162">
        <v>69</v>
      </c>
      <c r="C6" s="163"/>
      <c r="D6" s="163"/>
      <c r="E6" s="163"/>
      <c r="F6" s="163"/>
      <c r="G6" s="163"/>
      <c r="H6" s="163"/>
      <c r="I6" s="163"/>
      <c r="J6" s="163"/>
      <c r="K6" s="163"/>
      <c r="L6" s="163"/>
      <c r="M6" s="163"/>
      <c r="N6" s="163"/>
      <c r="O6" s="163"/>
      <c r="P6" s="164"/>
    </row>
    <row r="7" ht="15.75" customHeight="1">
      <c r="A7" t="s" s="165">
        <v>70</v>
      </c>
      <c r="B7" s="166"/>
      <c r="C7" s="166"/>
      <c r="D7" s="166"/>
      <c r="E7" s="166"/>
      <c r="F7" s="166"/>
      <c r="G7" s="166"/>
      <c r="H7" s="166"/>
      <c r="I7" s="166"/>
      <c r="J7" s="166"/>
      <c r="K7" s="167"/>
      <c r="L7" s="168"/>
      <c r="M7" t="s" s="169">
        <v>71</v>
      </c>
      <c r="N7" s="170">
        <f>'Info Summary'!C27</f>
        <v>0</v>
      </c>
      <c r="O7" t="s" s="169">
        <v>72</v>
      </c>
      <c r="P7" s="171">
        <f>'Info Summary'!D27</f>
        <v>0</v>
      </c>
    </row>
    <row r="8" ht="15.75" customHeight="1">
      <c r="A8" s="172"/>
      <c r="B8" t="s" s="173">
        <v>73</v>
      </c>
      <c r="C8" s="174"/>
      <c r="D8" s="174"/>
      <c r="E8" s="174"/>
      <c r="F8" s="174"/>
      <c r="G8" s="174"/>
      <c r="H8" s="174"/>
      <c r="I8" s="174"/>
      <c r="J8" s="174"/>
      <c r="K8" s="174"/>
      <c r="L8" s="175"/>
      <c r="M8" t="s" s="176">
        <v>71</v>
      </c>
      <c r="N8" t="s" s="177">
        <f>IF(N7=0,"None",IF(N7&gt;=130,"Tier 6",IF(N7&gt;=80,"Tier 5",IF(N7&gt;=40,"Tier 4",IF(N7&gt;=20,"Tier 3",IF(N7&gt;=11,"Tier 2",IF(N7&gt;=5,"Tier 1","?")))))))</f>
        <v>74</v>
      </c>
      <c r="O8" t="s" s="176">
        <v>72</v>
      </c>
      <c r="P8" t="s" s="178">
        <f>IF(P7=0,"None",IF(P7&gt;=130,"Tier 6",IF(P7&gt;=80,"Tier 5",IF(P7&gt;=40,"Tier 4",IF(P7&gt;=20,"Tier 3",IF(P7&gt;=11,"Tier 2",IF(P7&gt;=5,"Tier 1","?")))))))</f>
        <v>74</v>
      </c>
    </row>
    <row r="9" ht="15.75" customHeight="1">
      <c r="A9" t="s" s="165">
        <v>75</v>
      </c>
      <c r="B9" s="166"/>
      <c r="C9" s="166"/>
      <c r="D9" s="166"/>
      <c r="E9" s="166"/>
      <c r="F9" s="166"/>
      <c r="G9" s="166"/>
      <c r="H9" s="166"/>
      <c r="I9" s="166"/>
      <c r="J9" s="166"/>
      <c r="K9" s="166"/>
      <c r="L9" s="166"/>
      <c r="M9" s="166"/>
      <c r="N9" s="166"/>
      <c r="O9" s="179"/>
      <c r="P9" t="s" s="180">
        <f>IF(AND(4&lt;N7,P7&gt;4),"YES","NO")</f>
        <v>76</v>
      </c>
    </row>
    <row r="10" ht="27.75" customHeight="1">
      <c r="A10" s="172"/>
      <c r="B10" t="s" s="173">
        <v>77</v>
      </c>
      <c r="C10" s="174"/>
      <c r="D10" s="174"/>
      <c r="E10" s="174"/>
      <c r="F10" s="174"/>
      <c r="G10" s="174"/>
      <c r="H10" s="174"/>
      <c r="I10" s="174"/>
      <c r="J10" s="174"/>
      <c r="K10" s="174"/>
      <c r="L10" s="174"/>
      <c r="M10" s="174"/>
      <c r="N10" s="174"/>
      <c r="O10" s="174"/>
      <c r="P10" s="181"/>
    </row>
    <row r="11" ht="15.75" customHeight="1">
      <c r="A11" t="s" s="165">
        <v>78</v>
      </c>
      <c r="B11" s="166"/>
      <c r="C11" s="166"/>
      <c r="D11" s="166"/>
      <c r="E11" s="166"/>
      <c r="F11" s="166"/>
      <c r="G11" s="166"/>
      <c r="H11" s="166"/>
      <c r="I11" s="166"/>
      <c r="J11" s="166"/>
      <c r="K11" s="166"/>
      <c r="L11" s="166"/>
      <c r="M11" s="166"/>
      <c r="N11" s="166"/>
      <c r="O11" s="179"/>
      <c r="P11" s="182"/>
    </row>
    <row r="12" ht="37.5" customHeight="1">
      <c r="A12" s="172"/>
      <c r="B12" t="s" s="173">
        <v>79</v>
      </c>
      <c r="C12" s="174"/>
      <c r="D12" s="174"/>
      <c r="E12" s="174"/>
      <c r="F12" s="174"/>
      <c r="G12" s="174"/>
      <c r="H12" s="174"/>
      <c r="I12" s="174"/>
      <c r="J12" s="174"/>
      <c r="K12" s="174"/>
      <c r="L12" s="174"/>
      <c r="M12" s="174"/>
      <c r="N12" s="174"/>
      <c r="O12" s="174"/>
      <c r="P12" s="181"/>
    </row>
    <row r="13" ht="15.75" customHeight="1">
      <c r="A13" t="s" s="165">
        <v>80</v>
      </c>
      <c r="B13" s="166"/>
      <c r="C13" s="166"/>
      <c r="D13" s="166"/>
      <c r="E13" s="166"/>
      <c r="F13" s="166"/>
      <c r="G13" s="166"/>
      <c r="H13" s="166"/>
      <c r="I13" s="166"/>
      <c r="J13" s="166"/>
      <c r="K13" s="166"/>
      <c r="L13" s="166"/>
      <c r="M13" s="166"/>
      <c r="N13" s="166"/>
      <c r="O13" s="179"/>
      <c r="P13" s="171">
        <f>'Info Summary'!L27</f>
        <v>0</v>
      </c>
    </row>
    <row r="14" ht="37.5" customHeight="1">
      <c r="A14" s="183"/>
      <c r="B14" t="s" s="184">
        <v>81</v>
      </c>
      <c r="C14" s="185"/>
      <c r="D14" s="185"/>
      <c r="E14" s="185"/>
      <c r="F14" s="185"/>
      <c r="G14" s="185"/>
      <c r="H14" s="185"/>
      <c r="I14" s="185"/>
      <c r="J14" s="185"/>
      <c r="K14" s="185"/>
      <c r="L14" s="185"/>
      <c r="M14" s="185"/>
      <c r="N14" s="185"/>
      <c r="O14" s="185"/>
      <c r="P14" s="186"/>
    </row>
    <row r="15" ht="37.5" customHeight="1">
      <c r="A15" s="183"/>
      <c r="B15" t="s" s="184">
        <v>82</v>
      </c>
      <c r="C15" s="185"/>
      <c r="D15" s="185"/>
      <c r="E15" s="185"/>
      <c r="F15" s="185"/>
      <c r="G15" s="185"/>
      <c r="H15" s="185"/>
      <c r="I15" s="185"/>
      <c r="J15" s="185"/>
      <c r="K15" s="185"/>
      <c r="L15" s="185"/>
      <c r="M15" s="185"/>
      <c r="N15" s="185"/>
      <c r="O15" s="185"/>
      <c r="P15" s="186"/>
    </row>
    <row r="16" ht="12" customHeight="1">
      <c r="A16" s="187"/>
      <c r="B16" t="s" s="236">
        <v>83</v>
      </c>
      <c r="C16" t="s" s="236">
        <v>84</v>
      </c>
      <c r="D16" t="s" s="236">
        <v>85</v>
      </c>
      <c r="E16" t="s" s="236">
        <v>86</v>
      </c>
      <c r="F16" t="s" s="236">
        <v>87</v>
      </c>
      <c r="G16" t="s" s="237">
        <v>88</v>
      </c>
      <c r="H16" t="s" s="238">
        <v>89</v>
      </c>
      <c r="I16" s="239"/>
      <c r="J16" t="s" s="240">
        <v>90</v>
      </c>
      <c r="K16" t="s" s="241">
        <v>91</v>
      </c>
      <c r="L16" t="s" s="238">
        <v>89</v>
      </c>
      <c r="M16" s="239"/>
      <c r="N16" t="s" s="240">
        <v>90</v>
      </c>
      <c r="O16" s="242"/>
      <c r="P16" t="s" s="241">
        <v>91</v>
      </c>
    </row>
    <row r="17" ht="16.5" customHeight="1">
      <c r="A17" t="s" s="195">
        <v>92</v>
      </c>
      <c r="B17" s="196">
        <v>-3</v>
      </c>
      <c r="C17" s="196">
        <v>-6</v>
      </c>
      <c r="D17" s="196">
        <v>-10</v>
      </c>
      <c r="E17" s="196">
        <v>-15</v>
      </c>
      <c r="F17" s="196">
        <v>-20</v>
      </c>
      <c r="G17" s="197">
        <v>-25</v>
      </c>
      <c r="H17" t="s" s="198">
        <f>IF(OR($N$7&lt;5,$P$7&lt;5),"                    Not Eligible","")</f>
        <v>93</v>
      </c>
      <c r="I17" s="199"/>
      <c r="J17" s="200"/>
      <c r="K17" s="201"/>
      <c r="L17" t="s" s="198">
        <f>IF(OR($P$7&lt;5,$N$7&lt;5),"                    Not Eligible","")</f>
        <v>93</v>
      </c>
      <c r="M17" s="199"/>
      <c r="N17" s="202"/>
      <c r="O17" s="203"/>
      <c r="P17" s="201"/>
    </row>
    <row r="18" ht="16.5" customHeight="1">
      <c r="A18" t="s" s="195">
        <v>94</v>
      </c>
      <c r="B18" s="196">
        <v>-2</v>
      </c>
      <c r="C18" s="196">
        <v>-4</v>
      </c>
      <c r="D18" s="196">
        <v>-8</v>
      </c>
      <c r="E18" s="196">
        <v>-12</v>
      </c>
      <c r="F18" s="196">
        <v>-16</v>
      </c>
      <c r="G18" s="197">
        <v>-22</v>
      </c>
      <c r="H18" t="s" s="198">
        <f>IF(OR($N$7&lt;5,$P$7&lt;5),"                    Not Eligible","")</f>
        <v>93</v>
      </c>
      <c r="I18" s="199"/>
      <c r="J18" s="200"/>
      <c r="K18" s="201"/>
      <c r="L18" t="s" s="198">
        <f>IF(OR($P$7&lt;5,$N$7&lt;5),"                    Not Eligible","")</f>
        <v>93</v>
      </c>
      <c r="M18" s="199"/>
      <c r="N18" s="202"/>
      <c r="O18" s="204"/>
      <c r="P18" s="201"/>
    </row>
    <row r="19" ht="16.5" customHeight="1">
      <c r="A19" t="s" s="195">
        <v>95</v>
      </c>
      <c r="B19" s="196">
        <v>-1</v>
      </c>
      <c r="C19" s="196">
        <v>-3</v>
      </c>
      <c r="D19" s="196">
        <v>-6</v>
      </c>
      <c r="E19" s="196">
        <v>-10</v>
      </c>
      <c r="F19" s="196">
        <v>-14</v>
      </c>
      <c r="G19" s="197">
        <v>-18</v>
      </c>
      <c r="H19" t="s" s="198">
        <f>IF(OR($N$7&lt;5,$P$7&lt;5),"                    Not Eligible","")</f>
        <v>93</v>
      </c>
      <c r="I19" s="199"/>
      <c r="J19" s="200"/>
      <c r="K19" s="201"/>
      <c r="L19" t="s" s="198">
        <f>IF(OR($P$7&lt;5,$N$7&lt;5),"                    Not Eligible","")</f>
        <v>93</v>
      </c>
      <c r="M19" s="199"/>
      <c r="N19" s="202"/>
      <c r="O19" s="204"/>
      <c r="P19" s="201"/>
    </row>
    <row r="20" ht="16.5" customHeight="1">
      <c r="A20" t="s" s="195">
        <v>96</v>
      </c>
      <c r="B20" t="s" s="205">
        <v>97</v>
      </c>
      <c r="C20" s="196">
        <v>-2</v>
      </c>
      <c r="D20" s="196">
        <v>-4</v>
      </c>
      <c r="E20" s="196">
        <v>-8</v>
      </c>
      <c r="F20" s="196">
        <v>-12</v>
      </c>
      <c r="G20" s="197">
        <v>-15</v>
      </c>
      <c r="H20" t="s" s="198">
        <f>IF(OR($N$7&lt;11,$P$7&lt;5),"                    Not Eligible","")</f>
        <v>93</v>
      </c>
      <c r="I20" s="199"/>
      <c r="J20" s="200"/>
      <c r="K20" s="201"/>
      <c r="L20" t="s" s="198">
        <f>IF(OR($P$7&lt;11,$N$7&lt;5),"                    Not Eligible","")</f>
        <v>93</v>
      </c>
      <c r="M20" s="199"/>
      <c r="N20" s="202"/>
      <c r="O20" s="204"/>
      <c r="P20" s="201"/>
    </row>
    <row r="21" ht="16.5" customHeight="1">
      <c r="A21" t="s" s="195">
        <v>98</v>
      </c>
      <c r="B21" t="s" s="205">
        <v>97</v>
      </c>
      <c r="C21" s="196">
        <v>-1</v>
      </c>
      <c r="D21" s="196">
        <v>-2</v>
      </c>
      <c r="E21" s="196">
        <v>-6</v>
      </c>
      <c r="F21" s="196">
        <v>-10</v>
      </c>
      <c r="G21" s="197">
        <v>-12</v>
      </c>
      <c r="H21" t="s" s="198">
        <f>IF(OR($N$7&lt;11,$P$7&lt;5),"                    Not Eligible","")</f>
        <v>93</v>
      </c>
      <c r="I21" s="199"/>
      <c r="J21" s="200"/>
      <c r="K21" s="201"/>
      <c r="L21" t="s" s="198">
        <f>IF(OR($P$7&lt;11,$N$7&lt;5),"                    Not Eligible","")</f>
        <v>93</v>
      </c>
      <c r="M21" s="199"/>
      <c r="N21" s="202"/>
      <c r="O21" s="204"/>
      <c r="P21" s="201"/>
    </row>
    <row r="22" ht="16.5" customHeight="1">
      <c r="A22" t="s" s="195">
        <v>99</v>
      </c>
      <c r="B22" t="s" s="205">
        <v>97</v>
      </c>
      <c r="C22" t="s" s="205">
        <v>97</v>
      </c>
      <c r="D22" s="196">
        <v>-1</v>
      </c>
      <c r="E22" s="196">
        <v>-1</v>
      </c>
      <c r="F22" s="196">
        <v>-2</v>
      </c>
      <c r="G22" s="197">
        <v>-2</v>
      </c>
      <c r="H22" t="s" s="198">
        <f>IF(OR($N$7&lt;20,$P$7&lt;5),"                    Not Eligible","")</f>
        <v>93</v>
      </c>
      <c r="I22" s="199"/>
      <c r="J22" s="200"/>
      <c r="K22" s="206"/>
      <c r="L22" t="s" s="198">
        <f>IF(OR($P$7&lt;20,$N$7&lt;5),"                    Not Eligible","")</f>
        <v>93</v>
      </c>
      <c r="M22" s="199"/>
      <c r="N22" s="202"/>
      <c r="O22" s="207"/>
      <c r="P22" s="29"/>
    </row>
    <row r="23" ht="16.5" customHeight="1">
      <c r="A23" t="s" s="195">
        <v>100</v>
      </c>
      <c r="B23" t="s" s="205">
        <v>97</v>
      </c>
      <c r="C23" t="s" s="205">
        <v>97</v>
      </c>
      <c r="D23" s="196">
        <v>-1</v>
      </c>
      <c r="E23" s="196">
        <v>-1</v>
      </c>
      <c r="F23" s="196">
        <v>-2</v>
      </c>
      <c r="G23" s="197">
        <v>-2</v>
      </c>
      <c r="H23" t="s" s="198">
        <f>IF(OR($N$7&lt;20,$P$7&lt;5),"                    Not Eligible","")</f>
        <v>93</v>
      </c>
      <c r="I23" s="199"/>
      <c r="J23" s="200"/>
      <c r="K23" s="206"/>
      <c r="L23" t="s" s="198">
        <f>IF(OR($P$7&lt;20,$N$7&lt;5),"                    Not Eligible","")</f>
        <v>93</v>
      </c>
      <c r="M23" s="199"/>
      <c r="N23" s="202"/>
      <c r="O23" s="207"/>
      <c r="P23" s="29"/>
    </row>
    <row r="24" ht="16.5" customHeight="1">
      <c r="A24" t="s" s="195">
        <v>101</v>
      </c>
      <c r="B24" t="s" s="205">
        <v>97</v>
      </c>
      <c r="C24" t="s" s="205">
        <v>97</v>
      </c>
      <c r="D24" s="196">
        <v>-1</v>
      </c>
      <c r="E24" s="196">
        <v>-1</v>
      </c>
      <c r="F24" s="196">
        <v>-2</v>
      </c>
      <c r="G24" s="197">
        <v>-2</v>
      </c>
      <c r="H24" t="s" s="198">
        <f>IF(OR($N$7&lt;20,$P$7&lt;5),"                    Not Eligible","")</f>
        <v>93</v>
      </c>
      <c r="I24" s="199"/>
      <c r="J24" s="200"/>
      <c r="K24" s="206"/>
      <c r="L24" t="s" s="198">
        <f>IF(OR($P$7&lt;20,$N$7&lt;5),"                    Not Eligible","")</f>
        <v>93</v>
      </c>
      <c r="M24" s="199"/>
      <c r="N24" s="202"/>
      <c r="O24" s="207"/>
      <c r="P24" s="29"/>
    </row>
    <row r="25" ht="16.5" customHeight="1">
      <c r="A25" t="s" s="195">
        <v>102</v>
      </c>
      <c r="B25" t="s" s="205">
        <v>97</v>
      </c>
      <c r="C25" t="s" s="205">
        <v>97</v>
      </c>
      <c r="D25" s="196">
        <v>-1</v>
      </c>
      <c r="E25" s="196">
        <v>-1</v>
      </c>
      <c r="F25" s="196">
        <v>-2</v>
      </c>
      <c r="G25" s="197">
        <v>-2</v>
      </c>
      <c r="H25" t="s" s="198">
        <f>IF(OR($N$7&lt;20,$P$7&lt;5),"                    Not Eligible","")</f>
        <v>93</v>
      </c>
      <c r="I25" s="199"/>
      <c r="J25" s="200"/>
      <c r="K25" s="206"/>
      <c r="L25" t="s" s="198">
        <f>IF(OR($P$7&lt;20,$N$7&lt;5),"                    Not Eligible","")</f>
        <v>93</v>
      </c>
      <c r="M25" s="199"/>
      <c r="N25" s="202"/>
      <c r="O25" s="207"/>
      <c r="P25" s="29"/>
    </row>
    <row r="26" ht="16.5" customHeight="1">
      <c r="A26" t="s" s="195">
        <v>103</v>
      </c>
      <c r="B26" t="s" s="205">
        <v>97</v>
      </c>
      <c r="C26" t="s" s="205">
        <v>97</v>
      </c>
      <c r="D26" s="196">
        <v>-1</v>
      </c>
      <c r="E26" s="196">
        <v>-1</v>
      </c>
      <c r="F26" s="196">
        <v>-2</v>
      </c>
      <c r="G26" s="197">
        <v>-2</v>
      </c>
      <c r="H26" t="s" s="198">
        <f>IF(OR($N$7&lt;20,$P$7&lt;5),"                    Not Eligible","")</f>
        <v>93</v>
      </c>
      <c r="I26" s="199"/>
      <c r="J26" s="200"/>
      <c r="K26" s="206"/>
      <c r="L26" t="s" s="198">
        <f>IF(OR($P$7&lt;20,$N$7&lt;5),"                    Not Eligible","")</f>
        <v>93</v>
      </c>
      <c r="M26" s="199"/>
      <c r="N26" s="202"/>
      <c r="O26" s="207"/>
      <c r="P26" s="29"/>
    </row>
    <row r="27" ht="16.5" customHeight="1">
      <c r="A27" t="s" s="195">
        <v>104</v>
      </c>
      <c r="B27" t="s" s="205">
        <v>97</v>
      </c>
      <c r="C27" t="s" s="205">
        <v>97</v>
      </c>
      <c r="D27" t="s" s="205">
        <v>97</v>
      </c>
      <c r="E27" s="196">
        <v>-1</v>
      </c>
      <c r="F27" s="196">
        <v>-2</v>
      </c>
      <c r="G27" s="197">
        <v>-2</v>
      </c>
      <c r="H27" t="s" s="198">
        <f>IF(OR($N$7&lt;40,$P$7&lt;5),"                    Not Eligible","")</f>
        <v>93</v>
      </c>
      <c r="I27" s="199"/>
      <c r="J27" s="200"/>
      <c r="K27" s="206"/>
      <c r="L27" t="s" s="198">
        <f>IF(OR($P$7&lt;40,$N$7&lt;5),"                    Not Eligible","")</f>
        <v>93</v>
      </c>
      <c r="M27" s="199"/>
      <c r="N27" s="202"/>
      <c r="O27" s="207"/>
      <c r="P27" s="29"/>
    </row>
    <row r="28" ht="16.5" customHeight="1">
      <c r="A28" t="s" s="195">
        <v>105</v>
      </c>
      <c r="B28" t="s" s="205">
        <v>97</v>
      </c>
      <c r="C28" t="s" s="205">
        <v>97</v>
      </c>
      <c r="D28" t="s" s="205">
        <v>97</v>
      </c>
      <c r="E28" s="196">
        <v>-1</v>
      </c>
      <c r="F28" s="196">
        <v>-2</v>
      </c>
      <c r="G28" s="197">
        <v>-2</v>
      </c>
      <c r="H28" t="s" s="198">
        <f>IF(OR($N$7&lt;40,$P$7&lt;5),"                    Not Eligible","")</f>
        <v>93</v>
      </c>
      <c r="I28" s="199"/>
      <c r="J28" s="200"/>
      <c r="K28" s="206"/>
      <c r="L28" t="s" s="198">
        <f>IF(OR($P$7&lt;40,$N$7&lt;5),"                    Not Eligible","")</f>
        <v>93</v>
      </c>
      <c r="M28" s="199"/>
      <c r="N28" s="202"/>
      <c r="O28" s="207"/>
      <c r="P28" s="29"/>
    </row>
    <row r="29" ht="16.5" customHeight="1">
      <c r="A29" t="s" s="195">
        <v>106</v>
      </c>
      <c r="B29" t="s" s="205">
        <v>97</v>
      </c>
      <c r="C29" t="s" s="205">
        <v>97</v>
      </c>
      <c r="D29" t="s" s="205">
        <v>97</v>
      </c>
      <c r="E29" t="s" s="205">
        <v>97</v>
      </c>
      <c r="F29" s="196">
        <v>-2</v>
      </c>
      <c r="G29" s="197">
        <v>-2</v>
      </c>
      <c r="H29" t="s" s="198">
        <f>IF(OR($N$7&lt;80,$P$7&lt;5),"                    Not Eligible","")</f>
        <v>93</v>
      </c>
      <c r="I29" s="199"/>
      <c r="J29" s="200"/>
      <c r="K29" s="206"/>
      <c r="L29" t="s" s="198">
        <f>IF(OR($P$7&lt;80,$N$7&lt;5),"                    Not Eligible","")</f>
        <v>93</v>
      </c>
      <c r="M29" s="199"/>
      <c r="N29" s="202"/>
      <c r="O29" s="207"/>
      <c r="P29" s="29"/>
    </row>
    <row r="30" ht="16.5" customHeight="1">
      <c r="A30" t="s" s="195">
        <v>107</v>
      </c>
      <c r="B30" t="s" s="205">
        <v>97</v>
      </c>
      <c r="C30" t="s" s="205">
        <v>97</v>
      </c>
      <c r="D30" t="s" s="205">
        <v>97</v>
      </c>
      <c r="E30" t="s" s="205">
        <v>97</v>
      </c>
      <c r="F30" s="196">
        <v>-2</v>
      </c>
      <c r="G30" s="197">
        <v>-2</v>
      </c>
      <c r="H30" t="s" s="198">
        <f>IF(OR($N$7&lt;80,$P$7&lt;5),"                    Not Eligible","")</f>
        <v>93</v>
      </c>
      <c r="I30" s="199"/>
      <c r="J30" s="200"/>
      <c r="K30" s="206"/>
      <c r="L30" t="s" s="198">
        <f>IF(OR($P$7&lt;80,$N$7&lt;5),"                    Not Eligible","")</f>
        <v>93</v>
      </c>
      <c r="M30" s="199"/>
      <c r="N30" s="202"/>
      <c r="O30" s="207"/>
      <c r="P30" s="29"/>
    </row>
    <row r="31" ht="16.5" customHeight="1">
      <c r="A31" t="s" s="208">
        <v>108</v>
      </c>
      <c r="B31" t="s" s="209">
        <v>97</v>
      </c>
      <c r="C31" t="s" s="209">
        <v>97</v>
      </c>
      <c r="D31" t="s" s="209">
        <v>97</v>
      </c>
      <c r="E31" t="s" s="209">
        <v>97</v>
      </c>
      <c r="F31" s="210">
        <v>-2</v>
      </c>
      <c r="G31" s="197">
        <v>-2</v>
      </c>
      <c r="H31" t="s" s="198">
        <f>IF(OR($N$7&lt;80,$P$7&lt;5),"                    Not Eligible","")</f>
        <v>93</v>
      </c>
      <c r="I31" s="211"/>
      <c r="J31" s="212"/>
      <c r="K31" s="213"/>
      <c r="L31" t="s" s="214">
        <f>IF(OR($P$7&lt;80,$N$7&lt;5),"                    Not Eligible","")</f>
        <v>93</v>
      </c>
      <c r="M31" s="211"/>
      <c r="N31" s="215"/>
      <c r="O31" s="216"/>
      <c r="P31" s="217"/>
    </row>
    <row r="32" ht="9" customHeight="1">
      <c r="A32" s="36"/>
      <c r="B32" s="37"/>
      <c r="C32" s="37"/>
      <c r="D32" s="37"/>
      <c r="E32" s="37"/>
      <c r="F32" s="37"/>
      <c r="G32" s="218"/>
      <c r="H32" s="218"/>
      <c r="I32" s="37"/>
      <c r="J32" s="37"/>
      <c r="K32" s="37"/>
      <c r="L32" s="37"/>
      <c r="M32" s="37"/>
      <c r="N32" s="37"/>
      <c r="O32" s="37"/>
      <c r="P32" s="157"/>
    </row>
    <row r="33" ht="24" customHeight="1">
      <c r="A33" t="s" s="219">
        <v>109</v>
      </c>
      <c r="B33" s="220"/>
      <c r="C33" s="220"/>
      <c r="D33" s="220"/>
      <c r="E33" s="220"/>
      <c r="F33" s="220"/>
      <c r="G33" s="220"/>
      <c r="H33" s="220"/>
      <c r="I33" s="220"/>
      <c r="J33" s="220"/>
      <c r="K33" s="220"/>
      <c r="L33" s="220"/>
      <c r="M33" s="220"/>
      <c r="N33" s="220"/>
      <c r="O33" s="220"/>
      <c r="P33" s="220"/>
    </row>
    <row r="34" ht="24.75" customHeight="1">
      <c r="A34" s="222"/>
      <c r="B34" s="222"/>
      <c r="C34" s="222"/>
      <c r="D34" s="222"/>
      <c r="E34" s="222"/>
      <c r="F34" s="222"/>
      <c r="G34" s="222"/>
      <c r="H34" s="222"/>
      <c r="I34" s="222"/>
      <c r="J34" s="222"/>
      <c r="K34" s="222"/>
      <c r="L34" s="222"/>
      <c r="M34" s="222"/>
      <c r="N34" s="222"/>
      <c r="O34" s="222"/>
      <c r="P34" s="222"/>
    </row>
    <row r="35" ht="12.75" customHeight="1">
      <c r="A35" s="223"/>
      <c r="B35" s="223"/>
      <c r="C35" s="223"/>
      <c r="D35" s="223"/>
      <c r="E35" s="223"/>
      <c r="F35" s="223"/>
      <c r="G35" s="223"/>
      <c r="H35" s="223"/>
      <c r="I35" s="223"/>
      <c r="J35" s="223"/>
      <c r="K35" s="223"/>
      <c r="L35" s="223"/>
      <c r="M35" s="223"/>
      <c r="N35" s="223"/>
      <c r="O35" s="223"/>
      <c r="P35" s="223"/>
    </row>
    <row r="36" ht="18.5" customHeight="1">
      <c r="A36" s="224"/>
      <c r="B36" s="225"/>
      <c r="C36" s="225"/>
      <c r="D36" s="225"/>
      <c r="E36" s="225"/>
      <c r="F36" s="225"/>
      <c r="G36" s="225"/>
      <c r="H36" s="225"/>
      <c r="I36" s="225"/>
      <c r="J36" s="225"/>
      <c r="K36" s="225"/>
      <c r="L36" s="225"/>
      <c r="M36" s="225"/>
      <c r="N36" s="225"/>
      <c r="O36" s="225"/>
      <c r="P36" s="226"/>
    </row>
    <row r="37" ht="18" customHeight="1">
      <c r="A37" t="s" s="227">
        <f>'Info Summary'!A67</f>
        <v>111</v>
      </c>
      <c r="B37" s="228"/>
      <c r="C37" s="228"/>
      <c r="D37" s="228"/>
      <c r="E37" s="228"/>
      <c r="F37" s="228"/>
      <c r="G37" s="228"/>
      <c r="H37" s="228"/>
      <c r="I37" s="228"/>
      <c r="J37" s="229"/>
      <c r="K37" s="229"/>
      <c r="L37" s="228"/>
      <c r="M37" s="228"/>
      <c r="N37" s="228"/>
      <c r="O37" t="s" s="230">
        <f>'Info Summary'!K67</f>
        <v>112</v>
      </c>
      <c r="P37" s="231"/>
    </row>
  </sheetData>
  <mergeCells count="22">
    <mergeCell ref="A1:P1"/>
    <mergeCell ref="A3:I3"/>
    <mergeCell ref="J3:P3"/>
    <mergeCell ref="A5:I5"/>
    <mergeCell ref="J5:P5"/>
    <mergeCell ref="B6:P6"/>
    <mergeCell ref="A7:K7"/>
    <mergeCell ref="B8:K8"/>
    <mergeCell ref="A9:O9"/>
    <mergeCell ref="B10:P10"/>
    <mergeCell ref="A11:O11"/>
    <mergeCell ref="B12:P12"/>
    <mergeCell ref="A13:O13"/>
    <mergeCell ref="B14:P14"/>
    <mergeCell ref="B15:P15"/>
    <mergeCell ref="H16:I16"/>
    <mergeCell ref="L16:M16"/>
    <mergeCell ref="N16:O16"/>
    <mergeCell ref="A33:P33"/>
    <mergeCell ref="A34:P34"/>
    <mergeCell ref="A35:P35"/>
    <mergeCell ref="O37:P37"/>
  </mergeCells>
  <pageMargins left="0.25" right="0.25" top="0.75" bottom="0.75" header="0.511806" footer="0.511806"/>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